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<sst xmlns="http://schemas.openxmlformats.org/spreadsheetml/2006/main" count="96" uniqueCount="19">
  <si>
    <r>
      <rPr>
        <sz val="8"/>
        <color theme="1"/>
        <rFont val="宋体"/>
        <charset val="134"/>
      </rPr>
      <t>日期</t>
    </r>
  </si>
  <si>
    <r>
      <rPr>
        <sz val="9"/>
        <color theme="1"/>
        <rFont val="Times New Roman"/>
        <charset val="134"/>
      </rPr>
      <t>SO2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μg/m3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</si>
  <si>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NO2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μg/m3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</si>
  <si>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PM10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μg/m3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</si>
  <si>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CO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mg/m3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</si>
  <si>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O3-8h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μg/m3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</si>
  <si>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PM2.5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μg/m3</t>
    </r>
    <r>
      <rPr>
        <sz val="9"/>
        <color theme="1"/>
        <rFont val="宋体"/>
        <charset val="134"/>
      </rPr>
      <t>）</t>
    </r>
  </si>
  <si>
    <t>AQI</t>
  </si>
  <si>
    <r>
      <rPr>
        <sz val="8"/>
        <color theme="1"/>
        <rFont val="宋体"/>
        <charset val="134"/>
      </rPr>
      <t>空气质量指数类别</t>
    </r>
  </si>
  <si>
    <r>
      <rPr>
        <sz val="8"/>
        <color theme="1"/>
        <rFont val="宋体"/>
        <charset val="134"/>
      </rPr>
      <t>首要污染物</t>
    </r>
  </si>
  <si>
    <r>
      <rPr>
        <sz val="8"/>
        <color theme="1"/>
        <rFont val="宋体"/>
        <charset val="134"/>
      </rPr>
      <t>南外小学</t>
    </r>
  </si>
  <si>
    <r>
      <rPr>
        <sz val="8"/>
        <color theme="1"/>
        <rFont val="宋体"/>
        <charset val="134"/>
      </rPr>
      <t>新兴一中</t>
    </r>
  </si>
  <si>
    <r>
      <rPr>
        <sz val="8"/>
        <color theme="1"/>
        <rFont val="宋体"/>
        <charset val="134"/>
      </rPr>
      <t>均值</t>
    </r>
  </si>
  <si>
    <t>优</t>
  </si>
  <si>
    <t>—</t>
  </si>
  <si>
    <t>良</t>
  </si>
  <si>
    <t>臭氧8小时(O3_8h)</t>
  </si>
  <si>
    <r>
      <rPr>
        <b/>
        <sz val="8"/>
        <color theme="1"/>
        <rFont val="宋体"/>
        <charset val="134"/>
      </rPr>
      <t>均值</t>
    </r>
  </si>
  <si>
    <r>
      <rPr>
        <sz val="8"/>
        <color theme="1"/>
        <rFont val="宋体"/>
        <charset val="134"/>
      </rPr>
      <t>注：</t>
    </r>
    <r>
      <rPr>
        <sz val="8"/>
        <color theme="1"/>
        <rFont val="Times New Roman"/>
        <charset val="134"/>
      </rPr>
      <t>CO</t>
    </r>
    <r>
      <rPr>
        <sz val="8"/>
        <color theme="1"/>
        <rFont val="宋体"/>
        <charset val="134"/>
      </rPr>
      <t>月均值取</t>
    </r>
    <r>
      <rPr>
        <sz val="8"/>
        <color theme="1"/>
        <rFont val="Times New Roman"/>
        <charset val="134"/>
      </rPr>
      <t>CO</t>
    </r>
    <r>
      <rPr>
        <sz val="8"/>
        <color theme="1"/>
        <rFont val="宋体"/>
        <charset val="134"/>
      </rPr>
      <t>第</t>
    </r>
    <r>
      <rPr>
        <sz val="8"/>
        <color theme="1"/>
        <rFont val="Times New Roman"/>
        <charset val="134"/>
      </rPr>
      <t>95</t>
    </r>
    <r>
      <rPr>
        <sz val="8"/>
        <color theme="1"/>
        <rFont val="宋体"/>
        <charset val="134"/>
      </rPr>
      <t>位百分数，</t>
    </r>
    <r>
      <rPr>
        <sz val="8"/>
        <color theme="1"/>
        <rFont val="Times New Roman"/>
        <charset val="134"/>
      </rPr>
      <t>O3_8h</t>
    </r>
    <r>
      <rPr>
        <sz val="8"/>
        <color theme="1"/>
        <rFont val="宋体"/>
        <charset val="134"/>
      </rPr>
      <t>月均值取</t>
    </r>
    <r>
      <rPr>
        <sz val="8"/>
        <color theme="1"/>
        <rFont val="Times New Roman"/>
        <charset val="134"/>
      </rPr>
      <t>O3_8h</t>
    </r>
    <r>
      <rPr>
        <sz val="8"/>
        <color theme="1"/>
        <rFont val="宋体"/>
        <charset val="134"/>
      </rPr>
      <t>第</t>
    </r>
    <r>
      <rPr>
        <sz val="8"/>
        <color theme="1"/>
        <rFont val="Times New Roman"/>
        <charset val="134"/>
      </rPr>
      <t>90</t>
    </r>
    <r>
      <rPr>
        <sz val="8"/>
        <color theme="1"/>
        <rFont val="宋体"/>
        <charset val="134"/>
      </rPr>
      <t>位百分数</t>
    </r>
    <r>
      <rPr>
        <sz val="8"/>
        <color theme="1"/>
        <rFont val="Times New Roman"/>
        <charset val="134"/>
      </rPr>
      <t>.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</si>
</sst>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9"/>
      <color theme="1"/>
      <name val="Times New Roman"/>
      <charset val="134"/>
    </font>
    <font>
      <sz val="8"/>
      <name val="Times New Roman"/>
      <charset val="134"/>
    </font>
    <font>
      <b/>
      <sz val="8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/>
    <xf numFmtId="177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77" fontId="2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tabSelected="1" zoomScale="115" zoomScaleNormal="115" workbookViewId="0">
      <selection activeCell="L23" sqref="L23"/>
    </sheetView>
  </sheetViews>
  <sheetFormatPr defaultColWidth="9" defaultRowHeight="13.5"/>
  <cols>
    <col min="1" max="1" width="7.36666666666667" customWidth="1"/>
    <col min="2" max="3" width="6.63333333333333" customWidth="1"/>
    <col min="4" max="4" width="4.54166666666667" customWidth="1"/>
    <col min="5" max="5" width="6.18333333333333" customWidth="1"/>
    <col min="6" max="6" width="6.90833333333333" customWidth="1"/>
    <col min="7" max="7" width="4.54166666666667" customWidth="1"/>
    <col min="8" max="8" width="7.09166666666667" customWidth="1"/>
    <col min="9" max="9" width="6.18333333333333" customWidth="1"/>
    <col min="10" max="10" width="5.09166666666667" customWidth="1"/>
    <col min="11" max="11" width="6.725" customWidth="1"/>
    <col min="12" max="12" width="5.725" style="1" customWidth="1"/>
    <col min="13" max="13" width="5.09166666666667" customWidth="1"/>
    <col min="14" max="15" width="6.18333333333333" customWidth="1"/>
    <col min="16" max="16" width="4.90833333333333" customWidth="1"/>
    <col min="17" max="17" width="5.63333333333333" customWidth="1"/>
    <col min="18" max="18" width="6.63333333333333" customWidth="1"/>
    <col min="19" max="19" width="4.725" customWidth="1"/>
    <col min="20" max="20" width="4.54166666666667" customWidth="1"/>
    <col min="21" max="21" width="11.0916666666667" customWidth="1"/>
    <col min="22" max="22" width="12.45" style="2" customWidth="1"/>
  </cols>
  <sheetData>
    <row r="1" spans="1:22">
      <c r="A1" s="3" t="s">
        <v>0</v>
      </c>
      <c r="B1" s="4" t="s">
        <v>1</v>
      </c>
      <c r="C1" s="4"/>
      <c r="D1" s="4"/>
      <c r="E1" s="4" t="s">
        <v>2</v>
      </c>
      <c r="F1" s="4"/>
      <c r="G1" s="4"/>
      <c r="H1" s="4" t="s">
        <v>3</v>
      </c>
      <c r="I1" s="4"/>
      <c r="J1" s="4"/>
      <c r="K1" s="4" t="s">
        <v>4</v>
      </c>
      <c r="L1" s="11"/>
      <c r="M1" s="4"/>
      <c r="N1" s="4" t="s">
        <v>5</v>
      </c>
      <c r="O1" s="4"/>
      <c r="P1" s="4"/>
      <c r="Q1" s="4" t="s">
        <v>6</v>
      </c>
      <c r="R1" s="4"/>
      <c r="S1" s="4"/>
      <c r="T1" s="7" t="s">
        <v>7</v>
      </c>
      <c r="U1" s="15" t="s">
        <v>8</v>
      </c>
      <c r="V1" s="15" t="s">
        <v>9</v>
      </c>
    </row>
    <row r="2" ht="14" customHeight="1" spans="1:22">
      <c r="A2" s="3"/>
      <c r="B2" s="5" t="s">
        <v>10</v>
      </c>
      <c r="C2" s="5" t="s">
        <v>11</v>
      </c>
      <c r="D2" s="5" t="s">
        <v>12</v>
      </c>
      <c r="E2" s="5" t="s">
        <v>10</v>
      </c>
      <c r="F2" s="5" t="s">
        <v>11</v>
      </c>
      <c r="G2" s="5" t="s">
        <v>12</v>
      </c>
      <c r="H2" s="5" t="s">
        <v>10</v>
      </c>
      <c r="I2" s="5" t="s">
        <v>11</v>
      </c>
      <c r="J2" s="5" t="s">
        <v>12</v>
      </c>
      <c r="K2" s="5" t="s">
        <v>10</v>
      </c>
      <c r="L2" s="12" t="s">
        <v>11</v>
      </c>
      <c r="M2" s="5" t="s">
        <v>12</v>
      </c>
      <c r="N2" s="5" t="s">
        <v>10</v>
      </c>
      <c r="O2" s="5" t="s">
        <v>11</v>
      </c>
      <c r="P2" s="5" t="s">
        <v>12</v>
      </c>
      <c r="Q2" s="5" t="s">
        <v>10</v>
      </c>
      <c r="R2" s="5" t="s">
        <v>11</v>
      </c>
      <c r="S2" s="5" t="s">
        <v>12</v>
      </c>
      <c r="T2" s="7"/>
      <c r="U2" s="15"/>
      <c r="V2" s="15"/>
    </row>
    <row r="3" spans="1:22">
      <c r="A3" s="6">
        <v>43983</v>
      </c>
      <c r="B3" s="4">
        <v>14</v>
      </c>
      <c r="C3" s="4">
        <v>3</v>
      </c>
      <c r="D3" s="7">
        <v>8.5</v>
      </c>
      <c r="E3" s="4">
        <v>20</v>
      </c>
      <c r="F3" s="4">
        <v>20</v>
      </c>
      <c r="G3" s="4">
        <v>20</v>
      </c>
      <c r="H3" s="4">
        <v>33</v>
      </c>
      <c r="I3" s="4">
        <v>36</v>
      </c>
      <c r="J3" s="7">
        <v>34.5</v>
      </c>
      <c r="K3" s="11">
        <v>0.7</v>
      </c>
      <c r="L3" s="11">
        <v>0.91</v>
      </c>
      <c r="M3" s="11">
        <f>AVERAGE(K3:L3)</f>
        <v>0.805</v>
      </c>
      <c r="N3" s="4">
        <v>46</v>
      </c>
      <c r="O3" s="4">
        <v>49</v>
      </c>
      <c r="P3" s="4">
        <v>47.5</v>
      </c>
      <c r="Q3" s="4">
        <v>20</v>
      </c>
      <c r="R3" s="4">
        <v>15</v>
      </c>
      <c r="S3" s="7">
        <v>17.5</v>
      </c>
      <c r="T3" s="7">
        <v>35</v>
      </c>
      <c r="U3" s="16" t="s">
        <v>13</v>
      </c>
      <c r="V3" s="16" t="s">
        <v>14</v>
      </c>
    </row>
    <row r="4" spans="1:22">
      <c r="A4" s="6">
        <v>43984</v>
      </c>
      <c r="B4" s="4">
        <v>8</v>
      </c>
      <c r="C4" s="4">
        <v>7</v>
      </c>
      <c r="D4" s="7">
        <v>7.5</v>
      </c>
      <c r="E4" s="4">
        <v>14</v>
      </c>
      <c r="F4" s="4">
        <v>16</v>
      </c>
      <c r="G4" s="4">
        <v>15</v>
      </c>
      <c r="H4" s="4">
        <v>24</v>
      </c>
      <c r="I4" s="4">
        <v>37</v>
      </c>
      <c r="J4" s="7">
        <v>30.5</v>
      </c>
      <c r="K4" s="11">
        <v>0.6</v>
      </c>
      <c r="L4" s="11">
        <v>0.828</v>
      </c>
      <c r="M4" s="11">
        <f t="shared" ref="M4:M32" si="0">AVERAGE(K4:L4)</f>
        <v>0.714</v>
      </c>
      <c r="N4" s="4">
        <v>43</v>
      </c>
      <c r="O4" s="4">
        <v>43</v>
      </c>
      <c r="P4" s="4">
        <v>43</v>
      </c>
      <c r="Q4" s="4">
        <v>10</v>
      </c>
      <c r="R4" s="4">
        <v>16</v>
      </c>
      <c r="S4" s="7">
        <v>13</v>
      </c>
      <c r="T4" s="7">
        <v>31</v>
      </c>
      <c r="U4" s="16" t="s">
        <v>13</v>
      </c>
      <c r="V4" s="16" t="s">
        <v>14</v>
      </c>
    </row>
    <row r="5" spans="1:22">
      <c r="A5" s="6">
        <v>43985</v>
      </c>
      <c r="B5" s="4">
        <v>9</v>
      </c>
      <c r="C5" s="4">
        <v>8</v>
      </c>
      <c r="D5" s="7">
        <v>8.5</v>
      </c>
      <c r="E5" s="4">
        <v>12</v>
      </c>
      <c r="F5" s="4">
        <v>17</v>
      </c>
      <c r="G5" s="4">
        <v>14.5</v>
      </c>
      <c r="H5" s="4">
        <v>30</v>
      </c>
      <c r="I5" s="4">
        <v>33</v>
      </c>
      <c r="J5" s="7">
        <v>31.5</v>
      </c>
      <c r="K5" s="11">
        <v>0.6</v>
      </c>
      <c r="L5" s="11">
        <v>0.853</v>
      </c>
      <c r="M5" s="11">
        <f t="shared" si="0"/>
        <v>0.7265</v>
      </c>
      <c r="N5" s="4">
        <v>52</v>
      </c>
      <c r="O5" s="4">
        <v>51</v>
      </c>
      <c r="P5" s="4">
        <v>51.5</v>
      </c>
      <c r="Q5" s="4">
        <v>11</v>
      </c>
      <c r="R5" s="4">
        <v>13</v>
      </c>
      <c r="S5" s="7">
        <v>12</v>
      </c>
      <c r="T5" s="7">
        <v>32</v>
      </c>
      <c r="U5" s="16" t="s">
        <v>13</v>
      </c>
      <c r="V5" s="16" t="s">
        <v>14</v>
      </c>
    </row>
    <row r="6" spans="1:22">
      <c r="A6" s="6">
        <v>43986</v>
      </c>
      <c r="B6" s="4">
        <v>6</v>
      </c>
      <c r="C6" s="4">
        <v>3</v>
      </c>
      <c r="D6" s="7">
        <v>4.5</v>
      </c>
      <c r="E6" s="4">
        <v>8</v>
      </c>
      <c r="F6" s="4">
        <v>11</v>
      </c>
      <c r="G6" s="4">
        <v>9.5</v>
      </c>
      <c r="H6" s="4">
        <v>23</v>
      </c>
      <c r="I6" s="4">
        <v>30</v>
      </c>
      <c r="J6" s="7">
        <v>26.5</v>
      </c>
      <c r="K6" s="11">
        <v>0.6</v>
      </c>
      <c r="L6" s="11">
        <v>0.764</v>
      </c>
      <c r="M6" s="11">
        <f t="shared" si="0"/>
        <v>0.682</v>
      </c>
      <c r="N6" s="4">
        <v>53</v>
      </c>
      <c r="O6" s="4">
        <v>54</v>
      </c>
      <c r="P6" s="4">
        <v>53.5</v>
      </c>
      <c r="Q6" s="4">
        <v>8</v>
      </c>
      <c r="R6" s="4">
        <v>14</v>
      </c>
      <c r="S6" s="7">
        <v>11</v>
      </c>
      <c r="T6" s="7">
        <v>27</v>
      </c>
      <c r="U6" s="16" t="s">
        <v>13</v>
      </c>
      <c r="V6" s="16" t="s">
        <v>14</v>
      </c>
    </row>
    <row r="7" spans="1:22">
      <c r="A7" s="6">
        <v>43987</v>
      </c>
      <c r="B7" s="4">
        <v>9</v>
      </c>
      <c r="C7" s="4">
        <v>2</v>
      </c>
      <c r="D7" s="7">
        <v>5.5</v>
      </c>
      <c r="E7" s="4">
        <v>13</v>
      </c>
      <c r="F7" s="4">
        <v>16</v>
      </c>
      <c r="G7" s="4">
        <v>14.5</v>
      </c>
      <c r="H7" s="4">
        <v>25</v>
      </c>
      <c r="I7" s="4">
        <v>26</v>
      </c>
      <c r="J7" s="7">
        <v>25.5</v>
      </c>
      <c r="K7" s="11">
        <v>0.6</v>
      </c>
      <c r="L7" s="11">
        <v>0.845</v>
      </c>
      <c r="M7" s="11">
        <f t="shared" si="0"/>
        <v>0.7225</v>
      </c>
      <c r="N7" s="4">
        <v>62</v>
      </c>
      <c r="O7" s="4">
        <v>62</v>
      </c>
      <c r="P7" s="4">
        <v>62</v>
      </c>
      <c r="Q7" s="4">
        <v>9</v>
      </c>
      <c r="R7" s="4">
        <v>12</v>
      </c>
      <c r="S7" s="7">
        <v>10.5</v>
      </c>
      <c r="T7" s="7">
        <v>31</v>
      </c>
      <c r="U7" s="16" t="s">
        <v>13</v>
      </c>
      <c r="V7" s="16" t="s">
        <v>14</v>
      </c>
    </row>
    <row r="8" spans="1:22">
      <c r="A8" s="6">
        <v>43988</v>
      </c>
      <c r="B8" s="4">
        <v>11</v>
      </c>
      <c r="C8" s="4">
        <v>2</v>
      </c>
      <c r="D8" s="7">
        <v>6.5</v>
      </c>
      <c r="E8" s="4">
        <v>21</v>
      </c>
      <c r="F8" s="4">
        <v>22</v>
      </c>
      <c r="G8" s="4">
        <v>21.5</v>
      </c>
      <c r="H8" s="4">
        <v>39</v>
      </c>
      <c r="I8" s="4">
        <v>26</v>
      </c>
      <c r="J8" s="7">
        <v>32.5</v>
      </c>
      <c r="K8" s="11">
        <v>0.7</v>
      </c>
      <c r="L8" s="11">
        <v>0.955</v>
      </c>
      <c r="M8" s="11">
        <f t="shared" si="0"/>
        <v>0.8275</v>
      </c>
      <c r="N8" s="4">
        <v>62</v>
      </c>
      <c r="O8" s="4">
        <v>62</v>
      </c>
      <c r="P8" s="4">
        <v>62</v>
      </c>
      <c r="Q8" s="4">
        <v>17</v>
      </c>
      <c r="R8" s="4">
        <v>9</v>
      </c>
      <c r="S8" s="7">
        <v>13</v>
      </c>
      <c r="T8" s="7">
        <v>33</v>
      </c>
      <c r="U8" s="16" t="s">
        <v>13</v>
      </c>
      <c r="V8" s="16" t="s">
        <v>14</v>
      </c>
    </row>
    <row r="9" spans="1:22">
      <c r="A9" s="6">
        <v>43989</v>
      </c>
      <c r="B9" s="4">
        <v>9</v>
      </c>
      <c r="C9" s="4">
        <v>2</v>
      </c>
      <c r="D9" s="7">
        <v>5.5</v>
      </c>
      <c r="E9" s="4">
        <v>14</v>
      </c>
      <c r="F9" s="4">
        <v>18</v>
      </c>
      <c r="G9" s="4">
        <v>16</v>
      </c>
      <c r="H9" s="4">
        <v>42</v>
      </c>
      <c r="I9" s="4">
        <v>17</v>
      </c>
      <c r="J9" s="7">
        <v>29.5</v>
      </c>
      <c r="K9" s="11">
        <v>0.7</v>
      </c>
      <c r="L9" s="11">
        <v>0.976</v>
      </c>
      <c r="M9" s="11">
        <f t="shared" si="0"/>
        <v>0.838</v>
      </c>
      <c r="N9" s="4">
        <v>53</v>
      </c>
      <c r="O9" s="4">
        <v>53</v>
      </c>
      <c r="P9" s="4">
        <v>53</v>
      </c>
      <c r="Q9" s="4">
        <v>19</v>
      </c>
      <c r="R9" s="4">
        <v>8</v>
      </c>
      <c r="S9" s="7">
        <v>13.5</v>
      </c>
      <c r="T9" s="7">
        <v>30</v>
      </c>
      <c r="U9" s="16" t="s">
        <v>13</v>
      </c>
      <c r="V9" s="16" t="s">
        <v>14</v>
      </c>
    </row>
    <row r="10" spans="1:22">
      <c r="A10" s="6">
        <v>43990</v>
      </c>
      <c r="B10" s="4">
        <v>7</v>
      </c>
      <c r="C10" s="4">
        <v>2</v>
      </c>
      <c r="D10" s="7">
        <v>4.5</v>
      </c>
      <c r="E10" s="4">
        <v>15</v>
      </c>
      <c r="F10" s="4">
        <v>17</v>
      </c>
      <c r="G10" s="4">
        <v>16</v>
      </c>
      <c r="H10" s="4">
        <v>36</v>
      </c>
      <c r="I10" s="4">
        <v>16</v>
      </c>
      <c r="J10" s="7">
        <v>26</v>
      </c>
      <c r="K10" s="11">
        <v>0.8</v>
      </c>
      <c r="L10" s="11">
        <v>0.988</v>
      </c>
      <c r="M10" s="11">
        <f t="shared" si="0"/>
        <v>0.894</v>
      </c>
      <c r="N10" s="4">
        <v>56</v>
      </c>
      <c r="O10" s="4">
        <v>54</v>
      </c>
      <c r="P10" s="4">
        <v>55</v>
      </c>
      <c r="Q10" s="4">
        <v>14</v>
      </c>
      <c r="R10" s="4">
        <v>7</v>
      </c>
      <c r="S10" s="7">
        <v>10.5</v>
      </c>
      <c r="T10" s="7">
        <v>28</v>
      </c>
      <c r="U10" s="16" t="s">
        <v>13</v>
      </c>
      <c r="V10" s="16" t="s">
        <v>14</v>
      </c>
    </row>
    <row r="11" spans="1:22">
      <c r="A11" s="6">
        <v>43991</v>
      </c>
      <c r="B11" s="4">
        <v>8</v>
      </c>
      <c r="C11" s="4">
        <v>2</v>
      </c>
      <c r="D11" s="7">
        <v>5</v>
      </c>
      <c r="E11" s="4">
        <v>13</v>
      </c>
      <c r="F11" s="4">
        <v>15</v>
      </c>
      <c r="G11" s="4">
        <v>14</v>
      </c>
      <c r="H11" s="4">
        <v>22</v>
      </c>
      <c r="I11" s="4">
        <v>19</v>
      </c>
      <c r="J11" s="7">
        <v>20.5</v>
      </c>
      <c r="K11" s="11">
        <v>0.6</v>
      </c>
      <c r="L11" s="11">
        <v>0.737</v>
      </c>
      <c r="M11" s="11">
        <f t="shared" si="0"/>
        <v>0.6685</v>
      </c>
      <c r="N11" s="4">
        <v>60</v>
      </c>
      <c r="O11" s="4">
        <v>59</v>
      </c>
      <c r="P11" s="4">
        <v>59.5</v>
      </c>
      <c r="Q11" s="4">
        <v>12</v>
      </c>
      <c r="R11" s="4">
        <v>7</v>
      </c>
      <c r="S11" s="7">
        <v>9.5</v>
      </c>
      <c r="T11" s="7">
        <v>30</v>
      </c>
      <c r="U11" s="16" t="s">
        <v>13</v>
      </c>
      <c r="V11" s="16" t="s">
        <v>14</v>
      </c>
    </row>
    <row r="12" spans="1:22">
      <c r="A12" s="6">
        <v>43992</v>
      </c>
      <c r="B12" s="4">
        <v>7</v>
      </c>
      <c r="C12" s="4">
        <v>3</v>
      </c>
      <c r="D12" s="7">
        <v>5</v>
      </c>
      <c r="E12" s="4">
        <v>14</v>
      </c>
      <c r="F12" s="4">
        <v>16</v>
      </c>
      <c r="G12" s="4">
        <v>15</v>
      </c>
      <c r="H12" s="4">
        <v>34</v>
      </c>
      <c r="I12" s="4">
        <v>26</v>
      </c>
      <c r="J12" s="7">
        <v>30</v>
      </c>
      <c r="K12" s="11">
        <v>0.7</v>
      </c>
      <c r="L12" s="11">
        <v>0.914</v>
      </c>
      <c r="M12" s="11">
        <f t="shared" si="0"/>
        <v>0.807</v>
      </c>
      <c r="N12" s="4">
        <v>62</v>
      </c>
      <c r="O12" s="4">
        <v>62</v>
      </c>
      <c r="P12" s="4">
        <v>62</v>
      </c>
      <c r="Q12" s="4">
        <v>17</v>
      </c>
      <c r="R12" s="4">
        <v>11</v>
      </c>
      <c r="S12" s="7">
        <v>14</v>
      </c>
      <c r="T12" s="7">
        <v>31</v>
      </c>
      <c r="U12" s="16" t="s">
        <v>13</v>
      </c>
      <c r="V12" s="16" t="s">
        <v>14</v>
      </c>
    </row>
    <row r="13" spans="1:22">
      <c r="A13" s="6">
        <v>43993</v>
      </c>
      <c r="B13" s="4">
        <v>6</v>
      </c>
      <c r="C13" s="4">
        <v>4</v>
      </c>
      <c r="D13" s="7">
        <v>5</v>
      </c>
      <c r="E13" s="4">
        <v>9</v>
      </c>
      <c r="F13" s="4">
        <v>13</v>
      </c>
      <c r="G13" s="4">
        <v>11</v>
      </c>
      <c r="H13" s="4">
        <v>24</v>
      </c>
      <c r="I13" s="4">
        <v>30</v>
      </c>
      <c r="J13" s="7">
        <v>27</v>
      </c>
      <c r="K13" s="11">
        <v>0.6</v>
      </c>
      <c r="L13" s="11">
        <v>0.829</v>
      </c>
      <c r="M13" s="11">
        <f t="shared" si="0"/>
        <v>0.7145</v>
      </c>
      <c r="N13" s="4">
        <v>63</v>
      </c>
      <c r="O13" s="4">
        <v>65</v>
      </c>
      <c r="P13" s="4">
        <v>64</v>
      </c>
      <c r="Q13" s="4">
        <v>10</v>
      </c>
      <c r="R13" s="4">
        <v>17</v>
      </c>
      <c r="S13" s="7">
        <v>13.5</v>
      </c>
      <c r="T13" s="7">
        <v>32</v>
      </c>
      <c r="U13" s="16" t="s">
        <v>13</v>
      </c>
      <c r="V13" s="16" t="s">
        <v>14</v>
      </c>
    </row>
    <row r="14" spans="1:22">
      <c r="A14" s="6">
        <v>43994</v>
      </c>
      <c r="B14" s="4">
        <v>5</v>
      </c>
      <c r="C14" s="4">
        <v>3</v>
      </c>
      <c r="D14" s="7">
        <v>4</v>
      </c>
      <c r="E14" s="4">
        <v>11</v>
      </c>
      <c r="F14" s="4">
        <v>14</v>
      </c>
      <c r="G14" s="4">
        <v>12.5</v>
      </c>
      <c r="H14" s="4">
        <v>25</v>
      </c>
      <c r="I14" s="4">
        <v>24</v>
      </c>
      <c r="J14" s="7">
        <v>24.5</v>
      </c>
      <c r="K14" s="11">
        <v>0.6</v>
      </c>
      <c r="L14" s="11">
        <v>0.826</v>
      </c>
      <c r="M14" s="11">
        <f t="shared" si="0"/>
        <v>0.713</v>
      </c>
      <c r="N14" s="4">
        <v>70</v>
      </c>
      <c r="O14" s="4">
        <v>76</v>
      </c>
      <c r="P14" s="4">
        <v>73</v>
      </c>
      <c r="Q14" s="4">
        <v>7</v>
      </c>
      <c r="R14" s="4">
        <v>12</v>
      </c>
      <c r="S14" s="7">
        <v>9.5</v>
      </c>
      <c r="T14" s="7">
        <v>37</v>
      </c>
      <c r="U14" s="16" t="s">
        <v>13</v>
      </c>
      <c r="V14" s="16" t="s">
        <v>14</v>
      </c>
    </row>
    <row r="15" spans="1:22">
      <c r="A15" s="6">
        <v>43995</v>
      </c>
      <c r="B15" s="4">
        <v>5</v>
      </c>
      <c r="C15" s="4">
        <v>5</v>
      </c>
      <c r="D15" s="7">
        <v>5</v>
      </c>
      <c r="E15" s="4">
        <v>14</v>
      </c>
      <c r="F15" s="4">
        <v>16</v>
      </c>
      <c r="G15" s="4">
        <v>15</v>
      </c>
      <c r="H15" s="4">
        <v>34</v>
      </c>
      <c r="I15" s="4">
        <v>52</v>
      </c>
      <c r="J15" s="7">
        <v>43</v>
      </c>
      <c r="K15" s="11">
        <v>0.7</v>
      </c>
      <c r="L15" s="11">
        <v>0.788</v>
      </c>
      <c r="M15" s="11">
        <f t="shared" si="0"/>
        <v>0.744</v>
      </c>
      <c r="N15" s="4">
        <v>150</v>
      </c>
      <c r="O15" s="4">
        <v>153</v>
      </c>
      <c r="P15" s="4">
        <v>151.5</v>
      </c>
      <c r="Q15" s="4">
        <v>13</v>
      </c>
      <c r="R15" s="4">
        <v>28</v>
      </c>
      <c r="S15" s="7">
        <v>20.5</v>
      </c>
      <c r="T15" s="7">
        <v>93</v>
      </c>
      <c r="U15" s="16" t="s">
        <v>15</v>
      </c>
      <c r="V15" s="16" t="s">
        <v>16</v>
      </c>
    </row>
    <row r="16" spans="1:22">
      <c r="A16" s="6">
        <v>43996</v>
      </c>
      <c r="B16" s="4">
        <v>4</v>
      </c>
      <c r="C16" s="4">
        <v>4</v>
      </c>
      <c r="D16" s="7">
        <v>4</v>
      </c>
      <c r="E16" s="4">
        <v>10</v>
      </c>
      <c r="F16" s="4">
        <v>13</v>
      </c>
      <c r="G16" s="4">
        <v>11.5</v>
      </c>
      <c r="H16" s="4">
        <v>16</v>
      </c>
      <c r="I16" s="4">
        <v>25</v>
      </c>
      <c r="J16" s="7">
        <v>20.5</v>
      </c>
      <c r="K16" s="11">
        <v>0.7</v>
      </c>
      <c r="L16" s="11">
        <v>0.656</v>
      </c>
      <c r="M16" s="11">
        <f t="shared" si="0"/>
        <v>0.678</v>
      </c>
      <c r="N16" s="4">
        <v>60</v>
      </c>
      <c r="O16" s="4">
        <v>60</v>
      </c>
      <c r="P16" s="4">
        <v>60</v>
      </c>
      <c r="Q16" s="4">
        <v>11</v>
      </c>
      <c r="R16" s="4">
        <v>16</v>
      </c>
      <c r="S16" s="7">
        <v>13.5</v>
      </c>
      <c r="T16" s="7">
        <v>30</v>
      </c>
      <c r="U16" s="16" t="s">
        <v>13</v>
      </c>
      <c r="V16" s="16" t="s">
        <v>14</v>
      </c>
    </row>
    <row r="17" spans="1:22">
      <c r="A17" s="6">
        <v>43997</v>
      </c>
      <c r="B17" s="4">
        <v>4</v>
      </c>
      <c r="C17" s="4">
        <v>3</v>
      </c>
      <c r="D17" s="7">
        <v>3.5</v>
      </c>
      <c r="E17" s="4">
        <v>7</v>
      </c>
      <c r="F17" s="4">
        <v>11</v>
      </c>
      <c r="G17" s="4">
        <v>9</v>
      </c>
      <c r="H17" s="4">
        <v>17</v>
      </c>
      <c r="I17" s="4">
        <v>30</v>
      </c>
      <c r="J17" s="7">
        <v>23.5</v>
      </c>
      <c r="K17" s="11">
        <v>0.6</v>
      </c>
      <c r="L17" s="11">
        <v>0.662</v>
      </c>
      <c r="M17" s="11">
        <f t="shared" si="0"/>
        <v>0.631</v>
      </c>
      <c r="N17" s="4">
        <v>55</v>
      </c>
      <c r="O17" s="4">
        <v>59</v>
      </c>
      <c r="P17" s="4">
        <v>57</v>
      </c>
      <c r="Q17" s="4">
        <v>10</v>
      </c>
      <c r="R17" s="4">
        <v>11</v>
      </c>
      <c r="S17" s="7">
        <v>10.5</v>
      </c>
      <c r="T17" s="7">
        <v>29</v>
      </c>
      <c r="U17" s="16" t="s">
        <v>13</v>
      </c>
      <c r="V17" s="16" t="s">
        <v>14</v>
      </c>
    </row>
    <row r="18" spans="1:22">
      <c r="A18" s="6">
        <v>43998</v>
      </c>
      <c r="B18" s="4">
        <v>3</v>
      </c>
      <c r="C18" s="4">
        <v>5</v>
      </c>
      <c r="D18" s="7">
        <v>4</v>
      </c>
      <c r="E18" s="4">
        <v>8</v>
      </c>
      <c r="F18" s="4">
        <v>10</v>
      </c>
      <c r="G18" s="4">
        <v>9</v>
      </c>
      <c r="H18" s="4" t="s">
        <v>14</v>
      </c>
      <c r="I18" s="4">
        <v>33</v>
      </c>
      <c r="J18" s="7">
        <v>33</v>
      </c>
      <c r="K18" s="11">
        <v>0.6</v>
      </c>
      <c r="L18" s="11">
        <v>0.605</v>
      </c>
      <c r="M18" s="11">
        <f t="shared" si="0"/>
        <v>0.6025</v>
      </c>
      <c r="N18" s="4">
        <v>49</v>
      </c>
      <c r="O18" s="4">
        <v>50</v>
      </c>
      <c r="P18" s="4">
        <v>49.5</v>
      </c>
      <c r="Q18" s="4" t="s">
        <v>14</v>
      </c>
      <c r="R18" s="4">
        <v>12</v>
      </c>
      <c r="S18" s="7">
        <v>12</v>
      </c>
      <c r="T18" s="7">
        <v>33</v>
      </c>
      <c r="U18" s="16" t="s">
        <v>13</v>
      </c>
      <c r="V18" s="16" t="s">
        <v>14</v>
      </c>
    </row>
    <row r="19" spans="1:22">
      <c r="A19" s="6">
        <v>43999</v>
      </c>
      <c r="B19" s="4">
        <v>4</v>
      </c>
      <c r="C19" s="4">
        <v>5</v>
      </c>
      <c r="D19" s="7">
        <v>4.5</v>
      </c>
      <c r="E19" s="4">
        <v>11</v>
      </c>
      <c r="F19" s="4">
        <v>13</v>
      </c>
      <c r="G19" s="4">
        <v>12</v>
      </c>
      <c r="H19" s="4" t="s">
        <v>14</v>
      </c>
      <c r="I19" s="4">
        <v>22</v>
      </c>
      <c r="J19" s="7">
        <v>22</v>
      </c>
      <c r="K19" s="11">
        <v>0.6</v>
      </c>
      <c r="L19" s="11">
        <v>0.627</v>
      </c>
      <c r="M19" s="11">
        <f t="shared" si="0"/>
        <v>0.6135</v>
      </c>
      <c r="N19" s="4">
        <v>27</v>
      </c>
      <c r="O19" s="4">
        <v>46</v>
      </c>
      <c r="P19" s="4">
        <v>36.5</v>
      </c>
      <c r="Q19" s="4" t="s">
        <v>14</v>
      </c>
      <c r="R19" s="4">
        <v>8</v>
      </c>
      <c r="S19" s="7">
        <v>8</v>
      </c>
      <c r="T19" s="7">
        <v>22</v>
      </c>
      <c r="U19" s="16" t="s">
        <v>13</v>
      </c>
      <c r="V19" s="16" t="s">
        <v>14</v>
      </c>
    </row>
    <row r="20" spans="1:22">
      <c r="A20" s="6">
        <v>44000</v>
      </c>
      <c r="B20" s="4">
        <v>5</v>
      </c>
      <c r="C20" s="4">
        <v>16</v>
      </c>
      <c r="D20" s="7">
        <v>10.5</v>
      </c>
      <c r="E20" s="4">
        <v>10</v>
      </c>
      <c r="F20" s="4">
        <v>13</v>
      </c>
      <c r="G20" s="4">
        <v>11.5</v>
      </c>
      <c r="H20" s="4">
        <v>27</v>
      </c>
      <c r="I20" s="4">
        <v>26</v>
      </c>
      <c r="J20" s="7">
        <v>26.5</v>
      </c>
      <c r="K20" s="11">
        <v>0.7</v>
      </c>
      <c r="L20" s="11">
        <v>0.641</v>
      </c>
      <c r="M20" s="11">
        <f t="shared" si="0"/>
        <v>0.6705</v>
      </c>
      <c r="N20" s="4">
        <v>49</v>
      </c>
      <c r="O20" s="4">
        <v>50</v>
      </c>
      <c r="P20" s="4">
        <v>49.5</v>
      </c>
      <c r="Q20" s="4" t="s">
        <v>14</v>
      </c>
      <c r="R20" s="4">
        <v>8</v>
      </c>
      <c r="S20" s="7">
        <v>8</v>
      </c>
      <c r="T20" s="7">
        <v>27</v>
      </c>
      <c r="U20" s="16" t="s">
        <v>13</v>
      </c>
      <c r="V20" s="16" t="s">
        <v>14</v>
      </c>
    </row>
    <row r="21" spans="1:22">
      <c r="A21" s="6">
        <v>44001</v>
      </c>
      <c r="B21" s="4">
        <v>8</v>
      </c>
      <c r="C21" s="4">
        <v>5</v>
      </c>
      <c r="D21" s="7">
        <v>6</v>
      </c>
      <c r="E21" s="4">
        <v>16</v>
      </c>
      <c r="F21" s="4">
        <v>18</v>
      </c>
      <c r="G21" s="4">
        <v>17</v>
      </c>
      <c r="H21" s="4">
        <v>38</v>
      </c>
      <c r="I21" s="4">
        <v>46</v>
      </c>
      <c r="J21" s="7">
        <v>42</v>
      </c>
      <c r="K21" s="11">
        <v>0.8</v>
      </c>
      <c r="L21" s="11">
        <v>0.794</v>
      </c>
      <c r="M21" s="11">
        <f t="shared" si="0"/>
        <v>0.797</v>
      </c>
      <c r="N21" s="4">
        <v>43</v>
      </c>
      <c r="O21" s="4">
        <v>42</v>
      </c>
      <c r="P21" s="4">
        <v>42.5</v>
      </c>
      <c r="Q21" s="4">
        <v>10</v>
      </c>
      <c r="R21" s="4">
        <v>26</v>
      </c>
      <c r="S21" s="7">
        <v>18</v>
      </c>
      <c r="T21" s="7">
        <v>42</v>
      </c>
      <c r="U21" s="16" t="s">
        <v>13</v>
      </c>
      <c r="V21" s="16" t="s">
        <v>14</v>
      </c>
    </row>
    <row r="22" spans="1:22">
      <c r="A22" s="6">
        <v>44002</v>
      </c>
      <c r="B22" s="4">
        <v>6</v>
      </c>
      <c r="C22" s="4">
        <v>3</v>
      </c>
      <c r="D22" s="7">
        <v>4.5</v>
      </c>
      <c r="E22" s="4">
        <v>7</v>
      </c>
      <c r="F22" s="4">
        <v>12</v>
      </c>
      <c r="G22" s="4">
        <v>9.5</v>
      </c>
      <c r="H22" s="4">
        <v>23</v>
      </c>
      <c r="I22" s="4">
        <v>39</v>
      </c>
      <c r="J22" s="7">
        <v>31</v>
      </c>
      <c r="K22" s="11">
        <v>0.6</v>
      </c>
      <c r="L22" s="11">
        <v>0.622</v>
      </c>
      <c r="M22" s="11">
        <f t="shared" si="0"/>
        <v>0.611</v>
      </c>
      <c r="N22" s="4">
        <v>50</v>
      </c>
      <c r="O22" s="4">
        <v>50</v>
      </c>
      <c r="P22" s="4">
        <v>50</v>
      </c>
      <c r="Q22" s="4">
        <v>9</v>
      </c>
      <c r="R22" s="4">
        <v>22</v>
      </c>
      <c r="S22" s="7">
        <v>15.5</v>
      </c>
      <c r="T22" s="7">
        <v>31</v>
      </c>
      <c r="U22" s="16" t="s">
        <v>13</v>
      </c>
      <c r="V22" s="16" t="s">
        <v>14</v>
      </c>
    </row>
    <row r="23" spans="1:22">
      <c r="A23" s="6">
        <v>44003</v>
      </c>
      <c r="B23" s="4">
        <v>5</v>
      </c>
      <c r="C23" s="4">
        <v>4</v>
      </c>
      <c r="D23" s="7">
        <v>4.5</v>
      </c>
      <c r="E23" s="4">
        <v>6</v>
      </c>
      <c r="F23" s="4">
        <v>9</v>
      </c>
      <c r="G23" s="4">
        <v>7.5</v>
      </c>
      <c r="H23" s="4">
        <v>19</v>
      </c>
      <c r="I23" s="4">
        <v>35</v>
      </c>
      <c r="J23" s="7">
        <v>27</v>
      </c>
      <c r="K23" s="11">
        <v>0.7</v>
      </c>
      <c r="L23" s="11">
        <v>0.619</v>
      </c>
      <c r="M23" s="11">
        <f t="shared" si="0"/>
        <v>0.6595</v>
      </c>
      <c r="N23" s="4">
        <v>44</v>
      </c>
      <c r="O23" s="4">
        <v>44</v>
      </c>
      <c r="P23" s="4">
        <v>44</v>
      </c>
      <c r="Q23" s="4">
        <v>7</v>
      </c>
      <c r="R23" s="4">
        <v>18</v>
      </c>
      <c r="S23" s="7">
        <v>12.5</v>
      </c>
      <c r="T23" s="7">
        <v>27</v>
      </c>
      <c r="U23" s="16" t="s">
        <v>13</v>
      </c>
      <c r="V23" s="16" t="s">
        <v>14</v>
      </c>
    </row>
    <row r="24" spans="1:22">
      <c r="A24" s="6">
        <v>44004</v>
      </c>
      <c r="B24" s="4">
        <v>4</v>
      </c>
      <c r="C24" s="4">
        <v>4</v>
      </c>
      <c r="D24" s="7">
        <v>4</v>
      </c>
      <c r="E24" s="4">
        <v>6</v>
      </c>
      <c r="F24" s="4">
        <v>9</v>
      </c>
      <c r="G24" s="4">
        <v>7.5</v>
      </c>
      <c r="H24" s="4">
        <v>21</v>
      </c>
      <c r="I24" s="4">
        <v>31</v>
      </c>
      <c r="J24" s="7">
        <v>26</v>
      </c>
      <c r="K24" s="11">
        <v>0.7</v>
      </c>
      <c r="L24" s="11">
        <v>0.632</v>
      </c>
      <c r="M24" s="11">
        <f t="shared" si="0"/>
        <v>0.666</v>
      </c>
      <c r="N24" s="4">
        <v>54</v>
      </c>
      <c r="O24" s="4">
        <v>55</v>
      </c>
      <c r="P24" s="4">
        <v>54.5</v>
      </c>
      <c r="Q24" s="4">
        <v>8</v>
      </c>
      <c r="R24" s="4">
        <v>15</v>
      </c>
      <c r="S24" s="7">
        <v>11.5</v>
      </c>
      <c r="T24" s="7">
        <v>27</v>
      </c>
      <c r="U24" s="16" t="s">
        <v>13</v>
      </c>
      <c r="V24" s="16" t="s">
        <v>14</v>
      </c>
    </row>
    <row r="25" spans="1:22">
      <c r="A25" s="6">
        <v>44005</v>
      </c>
      <c r="B25" s="4">
        <v>4</v>
      </c>
      <c r="C25" s="4">
        <v>5</v>
      </c>
      <c r="D25" s="7">
        <v>8</v>
      </c>
      <c r="E25" s="4">
        <v>5</v>
      </c>
      <c r="F25" s="4">
        <v>9</v>
      </c>
      <c r="G25" s="4">
        <v>7</v>
      </c>
      <c r="H25" s="4">
        <v>23</v>
      </c>
      <c r="I25" s="4">
        <v>49</v>
      </c>
      <c r="J25" s="7">
        <v>36</v>
      </c>
      <c r="K25" s="11">
        <v>0.7</v>
      </c>
      <c r="L25" s="11">
        <v>0.653</v>
      </c>
      <c r="M25" s="11">
        <f t="shared" si="0"/>
        <v>0.6765</v>
      </c>
      <c r="N25" s="4">
        <v>63</v>
      </c>
      <c r="O25" s="4">
        <v>63</v>
      </c>
      <c r="P25" s="4">
        <v>63</v>
      </c>
      <c r="Q25" s="4">
        <v>8</v>
      </c>
      <c r="R25" s="4">
        <v>18</v>
      </c>
      <c r="S25" s="7">
        <v>13</v>
      </c>
      <c r="T25" s="7">
        <v>36</v>
      </c>
      <c r="U25" s="16" t="s">
        <v>13</v>
      </c>
      <c r="V25" s="16" t="s">
        <v>14</v>
      </c>
    </row>
    <row r="26" spans="1:22">
      <c r="A26" s="6">
        <v>44006</v>
      </c>
      <c r="B26" s="4">
        <v>4</v>
      </c>
      <c r="C26" s="4">
        <v>8</v>
      </c>
      <c r="D26" s="7">
        <v>6</v>
      </c>
      <c r="E26" s="4">
        <v>6</v>
      </c>
      <c r="F26" s="4">
        <v>10</v>
      </c>
      <c r="G26" s="4">
        <v>8</v>
      </c>
      <c r="H26" s="4">
        <v>26</v>
      </c>
      <c r="I26" s="4">
        <v>46</v>
      </c>
      <c r="J26" s="7">
        <v>36</v>
      </c>
      <c r="K26" s="11">
        <v>0.7</v>
      </c>
      <c r="L26" s="11">
        <v>0.701</v>
      </c>
      <c r="M26" s="11">
        <f t="shared" si="0"/>
        <v>0.7005</v>
      </c>
      <c r="N26" s="4">
        <v>66</v>
      </c>
      <c r="O26" s="4">
        <v>67</v>
      </c>
      <c r="P26" s="4">
        <v>66.5</v>
      </c>
      <c r="Q26" s="4">
        <v>10</v>
      </c>
      <c r="R26" s="4">
        <v>28</v>
      </c>
      <c r="S26" s="7">
        <v>19</v>
      </c>
      <c r="T26" s="7">
        <v>36</v>
      </c>
      <c r="U26" s="16" t="s">
        <v>13</v>
      </c>
      <c r="V26" s="16" t="s">
        <v>14</v>
      </c>
    </row>
    <row r="27" spans="1:22">
      <c r="A27" s="6">
        <v>44007</v>
      </c>
      <c r="B27" s="4">
        <v>4</v>
      </c>
      <c r="C27" s="4">
        <v>5</v>
      </c>
      <c r="D27" s="7">
        <v>4.5</v>
      </c>
      <c r="E27" s="4">
        <v>10</v>
      </c>
      <c r="F27" s="4">
        <v>10</v>
      </c>
      <c r="G27" s="4">
        <v>10</v>
      </c>
      <c r="H27" s="4">
        <v>27</v>
      </c>
      <c r="I27" s="4">
        <v>29</v>
      </c>
      <c r="J27" s="7">
        <v>28</v>
      </c>
      <c r="K27" s="11">
        <v>0.7</v>
      </c>
      <c r="L27" s="11">
        <v>0.67</v>
      </c>
      <c r="M27" s="11">
        <f t="shared" si="0"/>
        <v>0.685</v>
      </c>
      <c r="N27" s="4">
        <v>59</v>
      </c>
      <c r="O27" s="4">
        <v>59</v>
      </c>
      <c r="P27" s="4">
        <v>59</v>
      </c>
      <c r="Q27" s="4">
        <v>11</v>
      </c>
      <c r="R27" s="4">
        <v>16</v>
      </c>
      <c r="S27" s="7">
        <v>13.5</v>
      </c>
      <c r="T27" s="7">
        <v>30</v>
      </c>
      <c r="U27" s="16" t="s">
        <v>13</v>
      </c>
      <c r="V27" s="16" t="s">
        <v>14</v>
      </c>
    </row>
    <row r="28" spans="1:22">
      <c r="A28" s="6">
        <v>44008</v>
      </c>
      <c r="B28" s="4">
        <v>5</v>
      </c>
      <c r="C28" s="4">
        <v>3</v>
      </c>
      <c r="D28" s="7">
        <v>4</v>
      </c>
      <c r="E28" s="4">
        <v>9</v>
      </c>
      <c r="F28" s="4">
        <v>10</v>
      </c>
      <c r="G28" s="4">
        <v>9.5</v>
      </c>
      <c r="H28" s="4">
        <v>26</v>
      </c>
      <c r="I28" s="4">
        <v>28</v>
      </c>
      <c r="J28" s="7">
        <v>27</v>
      </c>
      <c r="K28" s="11">
        <v>0.6</v>
      </c>
      <c r="L28" s="11">
        <v>0.63</v>
      </c>
      <c r="M28" s="11">
        <f t="shared" si="0"/>
        <v>0.615</v>
      </c>
      <c r="N28" s="4">
        <v>54</v>
      </c>
      <c r="O28" s="4">
        <v>53</v>
      </c>
      <c r="P28" s="4">
        <v>53.5</v>
      </c>
      <c r="Q28" s="4">
        <v>10</v>
      </c>
      <c r="R28" s="4">
        <v>15</v>
      </c>
      <c r="S28" s="7">
        <v>12.5</v>
      </c>
      <c r="T28" s="7">
        <v>27</v>
      </c>
      <c r="U28" s="16" t="s">
        <v>13</v>
      </c>
      <c r="V28" s="16" t="s">
        <v>14</v>
      </c>
    </row>
    <row r="29" spans="1:22">
      <c r="A29" s="6">
        <v>44009</v>
      </c>
      <c r="B29" s="4">
        <v>4</v>
      </c>
      <c r="C29" s="4">
        <v>6</v>
      </c>
      <c r="D29" s="7">
        <v>5</v>
      </c>
      <c r="E29" s="4">
        <v>6</v>
      </c>
      <c r="F29" s="4">
        <v>7</v>
      </c>
      <c r="G29" s="4">
        <v>6.5</v>
      </c>
      <c r="H29" s="4">
        <v>16</v>
      </c>
      <c r="I29" s="4">
        <v>34</v>
      </c>
      <c r="J29" s="7">
        <v>25</v>
      </c>
      <c r="K29" s="11">
        <v>0.6</v>
      </c>
      <c r="L29" s="11">
        <v>0.528</v>
      </c>
      <c r="M29" s="11">
        <f t="shared" si="0"/>
        <v>0.564</v>
      </c>
      <c r="N29" s="4">
        <v>46</v>
      </c>
      <c r="O29" s="4">
        <v>45</v>
      </c>
      <c r="P29" s="4">
        <v>45.5</v>
      </c>
      <c r="Q29" s="4">
        <v>7</v>
      </c>
      <c r="R29" s="4">
        <v>14</v>
      </c>
      <c r="S29" s="7">
        <v>10.5</v>
      </c>
      <c r="T29" s="7">
        <v>25</v>
      </c>
      <c r="U29" s="16" t="s">
        <v>13</v>
      </c>
      <c r="V29" s="16" t="s">
        <v>14</v>
      </c>
    </row>
    <row r="30" spans="1:22">
      <c r="A30" s="6">
        <v>44010</v>
      </c>
      <c r="B30" s="4">
        <v>6</v>
      </c>
      <c r="C30" s="4">
        <v>8</v>
      </c>
      <c r="D30" s="7">
        <v>7</v>
      </c>
      <c r="E30" s="4">
        <v>8</v>
      </c>
      <c r="F30" s="4">
        <v>9</v>
      </c>
      <c r="G30" s="4">
        <v>8.5</v>
      </c>
      <c r="H30" s="4">
        <v>17</v>
      </c>
      <c r="I30" s="4">
        <v>51</v>
      </c>
      <c r="J30" s="7">
        <v>34</v>
      </c>
      <c r="K30" s="11">
        <v>0.6</v>
      </c>
      <c r="L30" s="11">
        <v>0.573</v>
      </c>
      <c r="M30" s="11">
        <f t="shared" si="0"/>
        <v>0.5865</v>
      </c>
      <c r="N30" s="4">
        <v>49</v>
      </c>
      <c r="O30" s="4">
        <v>49</v>
      </c>
      <c r="P30" s="4">
        <v>49</v>
      </c>
      <c r="Q30" s="4">
        <v>6</v>
      </c>
      <c r="R30" s="4">
        <v>29</v>
      </c>
      <c r="S30" s="7">
        <v>17.5</v>
      </c>
      <c r="T30" s="7">
        <v>34</v>
      </c>
      <c r="U30" s="16" t="s">
        <v>13</v>
      </c>
      <c r="V30" s="5" t="s">
        <v>14</v>
      </c>
    </row>
    <row r="31" spans="1:22">
      <c r="A31" s="6">
        <v>44011</v>
      </c>
      <c r="B31" s="4">
        <v>6</v>
      </c>
      <c r="C31" s="4">
        <v>5</v>
      </c>
      <c r="D31" s="7">
        <v>5.5</v>
      </c>
      <c r="E31" s="4">
        <v>9</v>
      </c>
      <c r="F31" s="4">
        <v>15</v>
      </c>
      <c r="G31" s="4">
        <v>12</v>
      </c>
      <c r="H31" s="4">
        <v>25</v>
      </c>
      <c r="I31" s="4">
        <v>52</v>
      </c>
      <c r="J31" s="7">
        <v>38.5</v>
      </c>
      <c r="K31" s="11">
        <v>0.7</v>
      </c>
      <c r="L31" s="11">
        <v>0.67</v>
      </c>
      <c r="M31" s="11">
        <f t="shared" si="0"/>
        <v>0.685</v>
      </c>
      <c r="N31" s="4">
        <v>58</v>
      </c>
      <c r="O31" s="4">
        <v>60</v>
      </c>
      <c r="P31" s="4">
        <v>59</v>
      </c>
      <c r="Q31" s="4">
        <v>9</v>
      </c>
      <c r="R31" s="4">
        <v>32</v>
      </c>
      <c r="S31" s="7">
        <v>20.5</v>
      </c>
      <c r="T31" s="7">
        <v>39</v>
      </c>
      <c r="U31" s="16" t="s">
        <v>13</v>
      </c>
      <c r="V31" s="5" t="s">
        <v>14</v>
      </c>
    </row>
    <row r="32" spans="1:22">
      <c r="A32" s="6">
        <v>44012</v>
      </c>
      <c r="B32" s="4">
        <v>7</v>
      </c>
      <c r="C32" s="4">
        <v>4</v>
      </c>
      <c r="D32" s="7">
        <v>5.5</v>
      </c>
      <c r="E32" s="4">
        <v>10</v>
      </c>
      <c r="F32" s="4">
        <v>12</v>
      </c>
      <c r="G32" s="4">
        <v>11</v>
      </c>
      <c r="H32" s="4">
        <v>24</v>
      </c>
      <c r="I32" s="4">
        <v>25</v>
      </c>
      <c r="J32" s="7">
        <v>24.5</v>
      </c>
      <c r="K32" s="11">
        <v>0.7</v>
      </c>
      <c r="L32" s="11">
        <v>0.651</v>
      </c>
      <c r="M32" s="11">
        <f t="shared" si="0"/>
        <v>0.6755</v>
      </c>
      <c r="N32" s="4" t="s">
        <v>14</v>
      </c>
      <c r="O32" s="4">
        <v>80</v>
      </c>
      <c r="P32" s="4">
        <v>80</v>
      </c>
      <c r="Q32" s="4">
        <v>12</v>
      </c>
      <c r="R32" s="4">
        <v>11</v>
      </c>
      <c r="S32" s="7">
        <v>11.5</v>
      </c>
      <c r="T32" s="7">
        <v>40</v>
      </c>
      <c r="U32" s="16" t="s">
        <v>13</v>
      </c>
      <c r="V32" s="5" t="s">
        <v>14</v>
      </c>
    </row>
    <row r="33" spans="1:22">
      <c r="A33" s="8" t="s">
        <v>17</v>
      </c>
      <c r="B33" s="9">
        <f>AVERAGE(B3:B31)</f>
        <v>6.20689655172414</v>
      </c>
      <c r="C33" s="9">
        <f>AVERAGE(C3:C31)</f>
        <v>4.6551724137931</v>
      </c>
      <c r="D33" s="9">
        <f>AVERAGE(D3:D31)</f>
        <v>5.53448275862069</v>
      </c>
      <c r="E33" s="9">
        <f>AVERAGE(E3:E31)</f>
        <v>10.7586206896552</v>
      </c>
      <c r="F33" s="9">
        <f>AVERAGE(F3:F32)</f>
        <v>13.3666666666667</v>
      </c>
      <c r="G33" s="9">
        <f>AVERAGE(G3:G31)</f>
        <v>12.0862068965517</v>
      </c>
      <c r="H33" s="9">
        <f>AVERAGE(H3:H31)</f>
        <v>26.3703703703704</v>
      </c>
      <c r="I33" s="9">
        <f>AVERAGE(I3:I31)</f>
        <v>32.6896551724138</v>
      </c>
      <c r="J33" s="9">
        <f>AVERAGE(J3:J31)</f>
        <v>29.5689655172414</v>
      </c>
      <c r="K33" s="13">
        <f>PERCENTILE(K3:K31,0.95)</f>
        <v>0.76</v>
      </c>
      <c r="L33" s="13">
        <f>PERCENTILE(L3:L31,0.95)</f>
        <v>0.9676</v>
      </c>
      <c r="M33" s="13">
        <f>PERCENTILE(M3:M31,0.95)</f>
        <v>0.8338</v>
      </c>
      <c r="N33" s="9">
        <f>PERCENTILE(N3:N31,0.9)</f>
        <v>63.6</v>
      </c>
      <c r="O33" s="9">
        <f>PERCENTILE(O3:O31,0.9)</f>
        <v>65.4</v>
      </c>
      <c r="P33" s="9">
        <f>PERCENTILE(P3:P31,0.9)</f>
        <v>64.5</v>
      </c>
      <c r="Q33" s="9">
        <f>AVERAGE(Q3:Q31)</f>
        <v>10.8846153846154</v>
      </c>
      <c r="R33" s="9">
        <f>AVERAGE(R3:R31)</f>
        <v>15.7586206896552</v>
      </c>
      <c r="S33" s="9">
        <f>AVERAGE(S3:S31)</f>
        <v>13.2413793103448</v>
      </c>
      <c r="T33" s="17"/>
      <c r="U33" s="18"/>
      <c r="V33" s="19"/>
    </row>
    <row r="34" spans="1:22">
      <c r="A34" s="10" t="s">
        <v>18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4"/>
      <c r="M34" s="10"/>
      <c r="N34" s="10"/>
      <c r="O34" s="10"/>
      <c r="P34" s="10"/>
      <c r="Q34" s="10"/>
      <c r="R34" s="10"/>
      <c r="S34" s="10"/>
      <c r="T34" s="10"/>
      <c r="U34" s="10"/>
      <c r="V34" s="10"/>
    </row>
  </sheetData>
  <mergeCells count="12">
    <mergeCell ref="B1:D1"/>
    <mergeCell ref="E1:G1"/>
    <mergeCell ref="H1:J1"/>
    <mergeCell ref="K1:M1"/>
    <mergeCell ref="N1:P1"/>
    <mergeCell ref="Q1:S1"/>
    <mergeCell ref="T33:V33"/>
    <mergeCell ref="A34:V34"/>
    <mergeCell ref="A1:A2"/>
    <mergeCell ref="T1:T2"/>
    <mergeCell ref="U1:U2"/>
    <mergeCell ref="V1:V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赤兔</cp:lastModifiedBy>
  <dcterms:created xsi:type="dcterms:W3CDTF">2006-09-16T00:00:00Z</dcterms:created>
  <dcterms:modified xsi:type="dcterms:W3CDTF">2020-07-02T07:00:19Z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