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21600" windowHeight="9810" activeTab="1"/>
  </bookViews>
  <sheets>
    <sheet name="新增债券" sheetId="2" r:id="rId1"/>
    <sheet name="一般公共预算收入" sheetId="6" r:id="rId2"/>
    <sheet name="一般公共预算支出（按功能科目分类）" sheetId="5" r:id="rId3"/>
    <sheet name="一般公共预算支出（按经济科目分类）" sheetId="9" r:id="rId4"/>
    <sheet name="基金收入" sheetId="3" r:id="rId5"/>
    <sheet name="基金支出 " sheetId="4" r:id="rId6"/>
  </sheets>
  <definedNames>
    <definedName name="_xlnm._FilterDatabase" localSheetId="0" hidden="1">新增债券!$A$5:$G$29</definedName>
    <definedName name="_xlnm.Print_Area" localSheetId="4">基金收入!$A$1:$G$23</definedName>
    <definedName name="_xlnm.Print_Area" localSheetId="0">新增债券!$A$2:$G$31</definedName>
    <definedName name="_xlnm.Print_Area" localSheetId="3">'一般公共预算支出（按经济科目分类）'!$A$1:$E$27</definedName>
    <definedName name="_xlnm.Print_Titles" localSheetId="5">'基金支出 '!$1:$5</definedName>
    <definedName name="_xlnm.Print_Titles" localSheetId="0">新增债券!$1:$4</definedName>
    <definedName name="_xlnm.Print_Titles" localSheetId="1">一般公共预算收入!$1:$5</definedName>
    <definedName name="_xlnm.Print_Titles" localSheetId="2">'一般公共预算支出（按功能科目分类）'!$1:$5</definedName>
    <definedName name="地区名称" localSheetId="5">#REF!</definedName>
    <definedName name="地区名称">#REF!</definedName>
  </definedNames>
  <calcPr calcId="144525"/>
</workbook>
</file>

<file path=xl/calcChain.xml><?xml version="1.0" encoding="utf-8"?>
<calcChain xmlns="http://schemas.openxmlformats.org/spreadsheetml/2006/main">
  <c r="E6" i="5" l="1"/>
  <c r="B46" i="4" l="1"/>
  <c r="D46" i="4"/>
  <c r="E44" i="4"/>
  <c r="D44" i="4"/>
  <c r="E43" i="4"/>
  <c r="D43" i="4"/>
  <c r="E40" i="4"/>
  <c r="C39" i="4"/>
  <c r="C46" i="4" s="1"/>
  <c r="B39" i="4"/>
  <c r="D38" i="4"/>
  <c r="D37" i="4"/>
  <c r="D36" i="4"/>
  <c r="D35" i="4"/>
  <c r="D34" i="4"/>
  <c r="D33" i="4"/>
  <c r="D32" i="4"/>
  <c r="D31" i="4"/>
  <c r="D30" i="4"/>
  <c r="D29" i="4"/>
  <c r="D28" i="4"/>
  <c r="D27" i="4"/>
  <c r="D26" i="4"/>
  <c r="D39" i="4" s="1"/>
  <c r="D25" i="4"/>
  <c r="D24" i="4"/>
  <c r="D23" i="4"/>
  <c r="D22" i="4"/>
  <c r="D21" i="4"/>
  <c r="E20" i="4"/>
  <c r="D20" i="4"/>
  <c r="D19" i="4"/>
  <c r="D18" i="4"/>
  <c r="D17" i="4"/>
  <c r="D16" i="4"/>
  <c r="D15" i="4"/>
  <c r="D14" i="4"/>
  <c r="D13" i="4"/>
  <c r="D12" i="4"/>
  <c r="D11" i="4"/>
  <c r="F10" i="4"/>
  <c r="E10" i="4"/>
  <c r="D10" i="4"/>
  <c r="F9" i="4"/>
  <c r="D9" i="4"/>
  <c r="D8" i="4"/>
  <c r="E7" i="4"/>
  <c r="D7" i="4"/>
  <c r="C23" i="3"/>
  <c r="B23" i="3"/>
  <c r="E22" i="3"/>
  <c r="E21" i="3"/>
  <c r="E20" i="3"/>
  <c r="E19" i="3"/>
  <c r="D18" i="3"/>
  <c r="D23" i="3" s="1"/>
  <c r="C18" i="3"/>
  <c r="B18" i="3"/>
  <c r="E17" i="3"/>
  <c r="E16" i="3"/>
  <c r="E15" i="3"/>
  <c r="E12" i="3"/>
  <c r="F8" i="3"/>
  <c r="E7" i="3"/>
  <c r="E6" i="3"/>
  <c r="E27" i="9"/>
  <c r="E26" i="9"/>
  <c r="E25" i="9"/>
  <c r="E24" i="9"/>
  <c r="E23" i="9"/>
  <c r="E22" i="9"/>
  <c r="E21" i="9"/>
  <c r="E20" i="9"/>
  <c r="E19" i="9"/>
  <c r="E18" i="9"/>
  <c r="E17" i="9"/>
  <c r="E16" i="9"/>
  <c r="D15" i="9"/>
  <c r="E15" i="9" s="1"/>
  <c r="E14" i="9"/>
  <c r="E13" i="9"/>
  <c r="E12" i="9"/>
  <c r="E11" i="9"/>
  <c r="E10" i="9"/>
  <c r="E9" i="9"/>
  <c r="E8" i="9"/>
  <c r="E7" i="9"/>
  <c r="E6" i="9"/>
  <c r="C5" i="9"/>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C14" i="5"/>
  <c r="E13" i="5"/>
  <c r="E12" i="5"/>
  <c r="E11" i="5"/>
  <c r="C11" i="5"/>
  <c r="E10" i="5"/>
  <c r="E9" i="5"/>
  <c r="E8" i="5"/>
  <c r="E7" i="5"/>
  <c r="C7" i="5"/>
  <c r="D82" i="6"/>
  <c r="B82" i="6"/>
  <c r="B65" i="6"/>
  <c r="B58" i="6"/>
  <c r="B57" i="6"/>
  <c r="B56" i="6"/>
  <c r="B20" i="6"/>
  <c r="B6" i="6"/>
  <c r="F31" i="2"/>
  <c r="F30" i="2"/>
  <c r="F8" i="2"/>
  <c r="E18" i="3" l="1"/>
  <c r="E23" i="3"/>
  <c r="F23" i="3" s="1"/>
  <c r="E39" i="4"/>
  <c r="E26" i="4"/>
  <c r="F26" i="4" s="1"/>
  <c r="D5" i="9"/>
  <c r="E5" i="9" s="1"/>
  <c r="E46" i="4" l="1"/>
  <c r="F46" i="4" s="1"/>
  <c r="F39" i="4"/>
</calcChain>
</file>

<file path=xl/sharedStrings.xml><?xml version="1.0" encoding="utf-8"?>
<sst xmlns="http://schemas.openxmlformats.org/spreadsheetml/2006/main" count="735" uniqueCount="613">
  <si>
    <r>
      <rPr>
        <sz val="11"/>
        <color theme="1"/>
        <rFont val="宋体"/>
        <charset val="134"/>
      </rPr>
      <t>附件</t>
    </r>
    <r>
      <rPr>
        <sz val="11"/>
        <color theme="1"/>
        <rFont val="Times New Roman"/>
        <family val="1"/>
      </rPr>
      <t>1</t>
    </r>
  </si>
  <si>
    <r>
      <rPr>
        <b/>
        <sz val="18"/>
        <color theme="1"/>
        <rFont val="Times New Roman"/>
        <family val="1"/>
      </rPr>
      <t>2022</t>
    </r>
    <r>
      <rPr>
        <b/>
        <sz val="18"/>
        <color theme="1"/>
        <rFont val="宋体"/>
        <charset val="134"/>
      </rPr>
      <t>年地方政府新增债券额度分配情况表</t>
    </r>
  </si>
  <si>
    <r>
      <rPr>
        <sz val="11"/>
        <color theme="1"/>
        <rFont val="宋体"/>
        <charset val="134"/>
      </rPr>
      <t>单位：万元</t>
    </r>
  </si>
  <si>
    <r>
      <rPr>
        <b/>
        <sz val="11"/>
        <color theme="1"/>
        <rFont val="宋体"/>
        <charset val="134"/>
      </rPr>
      <t>序号</t>
    </r>
  </si>
  <si>
    <r>
      <rPr>
        <b/>
        <sz val="11"/>
        <color theme="1"/>
        <rFont val="宋体"/>
        <charset val="134"/>
      </rPr>
      <t>单位</t>
    </r>
  </si>
  <si>
    <r>
      <rPr>
        <b/>
        <sz val="11"/>
        <color theme="1"/>
        <rFont val="宋体"/>
        <charset val="134"/>
      </rPr>
      <t>项目名称</t>
    </r>
  </si>
  <si>
    <r>
      <rPr>
        <b/>
        <sz val="11"/>
        <color theme="1"/>
        <rFont val="宋体"/>
        <charset val="134"/>
      </rPr>
      <t>科目</t>
    </r>
  </si>
  <si>
    <r>
      <rPr>
        <b/>
        <sz val="11"/>
        <color theme="1"/>
        <rFont val="宋体"/>
        <charset val="134"/>
      </rPr>
      <t>科目名称</t>
    </r>
  </si>
  <si>
    <r>
      <rPr>
        <b/>
        <sz val="11"/>
        <color theme="1"/>
        <rFont val="宋体"/>
        <charset val="134"/>
      </rPr>
      <t>债券额度</t>
    </r>
  </si>
  <si>
    <r>
      <rPr>
        <b/>
        <sz val="11"/>
        <color theme="1"/>
        <rFont val="宋体"/>
        <charset val="134"/>
      </rPr>
      <t>债券类型</t>
    </r>
  </si>
  <si>
    <t>新兴县交通运输局</t>
  </si>
  <si>
    <t>公路建设</t>
  </si>
  <si>
    <r>
      <rPr>
        <sz val="11"/>
        <color indexed="8"/>
        <rFont val="宋体"/>
        <charset val="134"/>
      </rPr>
      <t>一般债券</t>
    </r>
  </si>
  <si>
    <t>新兴县教育局</t>
  </si>
  <si>
    <t>新兴县国有资产事务中心</t>
  </si>
  <si>
    <t>其他城乡社区公共设施支出</t>
  </si>
  <si>
    <r>
      <rPr>
        <b/>
        <sz val="11"/>
        <color indexed="8"/>
        <rFont val="宋体"/>
        <charset val="134"/>
      </rPr>
      <t>一般债券额度小计</t>
    </r>
  </si>
  <si>
    <t>佛山顺德（云浮新兴新成）产业转移工业园管理委员会</t>
  </si>
  <si>
    <r>
      <rPr>
        <sz val="11"/>
        <color indexed="8"/>
        <rFont val="宋体"/>
        <charset val="134"/>
      </rPr>
      <t>其他地方自行试点项目收益专项债券收入安排的支出</t>
    </r>
  </si>
  <si>
    <r>
      <rPr>
        <sz val="11"/>
        <color indexed="8"/>
        <rFont val="宋体"/>
        <charset val="134"/>
      </rPr>
      <t>其他专项债券</t>
    </r>
  </si>
  <si>
    <t>新兴县新成工业园北园基础设施建设工程</t>
  </si>
  <si>
    <t>新兴县卫生健康局</t>
  </si>
  <si>
    <t>新兴县中医院</t>
  </si>
  <si>
    <t>新兴县妇幼保健院</t>
  </si>
  <si>
    <t>新兴县人民医院</t>
  </si>
  <si>
    <t>新兴县住房和城乡建设局</t>
  </si>
  <si>
    <t>广东禅文化创意产业园区服务中心</t>
  </si>
  <si>
    <t>新兴县供水管理中心</t>
  </si>
  <si>
    <t>新兴县水务局</t>
  </si>
  <si>
    <t>云浮市生态环境局新兴分局</t>
  </si>
  <si>
    <t>新兴县农业农村局</t>
  </si>
  <si>
    <r>
      <rPr>
        <b/>
        <sz val="11"/>
        <color indexed="8"/>
        <rFont val="宋体"/>
        <charset val="134"/>
      </rPr>
      <t>专项债券额度小计</t>
    </r>
  </si>
  <si>
    <r>
      <rPr>
        <b/>
        <sz val="14"/>
        <color theme="1"/>
        <rFont val="宋体"/>
        <charset val="134"/>
      </rPr>
      <t>总计</t>
    </r>
  </si>
  <si>
    <r>
      <rPr>
        <b/>
        <sz val="18"/>
        <rFont val="Times New Roman"/>
        <family val="1"/>
      </rPr>
      <t>2022</t>
    </r>
    <r>
      <rPr>
        <b/>
        <sz val="18"/>
        <rFont val="宋体"/>
        <charset val="134"/>
      </rPr>
      <t>年县级一般公共预算收入调整情况表</t>
    </r>
  </si>
  <si>
    <t>单位：万元</t>
  </si>
  <si>
    <t>项目</t>
  </si>
  <si>
    <r>
      <rPr>
        <b/>
        <sz val="11"/>
        <color rgb="FF000000"/>
        <rFont val="Times New Roman"/>
        <family val="1"/>
      </rPr>
      <t>2022</t>
    </r>
    <r>
      <rPr>
        <b/>
        <sz val="11"/>
        <color rgb="FF000000"/>
        <rFont val="宋体"/>
        <charset val="134"/>
      </rPr>
      <t>年</t>
    </r>
    <r>
      <rPr>
        <b/>
        <sz val="11"/>
        <color rgb="FF000000"/>
        <rFont val="Times New Roman"/>
        <family val="1"/>
      </rPr>
      <t xml:space="preserve">
</t>
    </r>
    <r>
      <rPr>
        <b/>
        <sz val="11"/>
        <color rgb="FF000000"/>
        <rFont val="宋体"/>
        <charset val="134"/>
      </rPr>
      <t>预算数</t>
    </r>
  </si>
  <si>
    <t>预算调整</t>
  </si>
  <si>
    <r>
      <rPr>
        <b/>
        <sz val="11"/>
        <rFont val="宋体"/>
        <charset val="134"/>
      </rPr>
      <t>调整后</t>
    </r>
    <r>
      <rPr>
        <b/>
        <sz val="11"/>
        <rFont val="Times New Roman"/>
        <family val="1"/>
      </rPr>
      <t xml:space="preserve">
</t>
    </r>
    <r>
      <rPr>
        <b/>
        <sz val="11"/>
        <rFont val="宋体"/>
        <charset val="134"/>
      </rPr>
      <t>预算数</t>
    </r>
  </si>
  <si>
    <t>一、税收收入</t>
  </si>
  <si>
    <r>
      <rPr>
        <sz val="11"/>
        <color theme="1"/>
        <rFont val="Times New Roman"/>
        <family val="1"/>
      </rPr>
      <t xml:space="preserve">    </t>
    </r>
    <r>
      <rPr>
        <sz val="11"/>
        <color theme="1"/>
        <rFont val="宋体"/>
        <charset val="134"/>
      </rPr>
      <t>增值税</t>
    </r>
  </si>
  <si>
    <r>
      <rPr>
        <sz val="11"/>
        <color theme="1"/>
        <rFont val="Times New Roman"/>
        <family val="1"/>
      </rPr>
      <t xml:space="preserve">    </t>
    </r>
    <r>
      <rPr>
        <sz val="11"/>
        <color theme="1"/>
        <rFont val="宋体"/>
        <charset val="134"/>
      </rPr>
      <t>企业所得税</t>
    </r>
  </si>
  <si>
    <r>
      <rPr>
        <sz val="11"/>
        <color theme="1"/>
        <rFont val="Times New Roman"/>
        <family val="1"/>
      </rPr>
      <t xml:space="preserve">    </t>
    </r>
    <r>
      <rPr>
        <sz val="11"/>
        <color theme="1"/>
        <rFont val="宋体"/>
        <charset val="134"/>
      </rPr>
      <t>个人所得税</t>
    </r>
  </si>
  <si>
    <r>
      <rPr>
        <sz val="11"/>
        <color theme="1"/>
        <rFont val="Times New Roman"/>
        <family val="1"/>
      </rPr>
      <t xml:space="preserve">    </t>
    </r>
    <r>
      <rPr>
        <sz val="11"/>
        <color theme="1"/>
        <rFont val="宋体"/>
        <charset val="134"/>
      </rPr>
      <t>资源税</t>
    </r>
  </si>
  <si>
    <r>
      <rPr>
        <sz val="11"/>
        <color theme="1"/>
        <rFont val="Times New Roman"/>
        <family val="1"/>
      </rPr>
      <t xml:space="preserve">    </t>
    </r>
    <r>
      <rPr>
        <sz val="11"/>
        <color theme="1"/>
        <rFont val="宋体"/>
        <charset val="134"/>
      </rPr>
      <t>城市维护建设税</t>
    </r>
  </si>
  <si>
    <r>
      <rPr>
        <sz val="11"/>
        <color theme="1"/>
        <rFont val="Times New Roman"/>
        <family val="1"/>
      </rPr>
      <t xml:space="preserve">    </t>
    </r>
    <r>
      <rPr>
        <sz val="11"/>
        <color theme="1"/>
        <rFont val="宋体"/>
        <charset val="134"/>
      </rPr>
      <t>房产税</t>
    </r>
  </si>
  <si>
    <r>
      <rPr>
        <sz val="11"/>
        <color theme="1"/>
        <rFont val="Times New Roman"/>
        <family val="1"/>
      </rPr>
      <t xml:space="preserve">    </t>
    </r>
    <r>
      <rPr>
        <sz val="11"/>
        <color theme="1"/>
        <rFont val="宋体"/>
        <charset val="134"/>
      </rPr>
      <t>印花税</t>
    </r>
  </si>
  <si>
    <r>
      <rPr>
        <sz val="11"/>
        <color theme="1"/>
        <rFont val="Times New Roman"/>
        <family val="1"/>
      </rPr>
      <t xml:space="preserve">    </t>
    </r>
    <r>
      <rPr>
        <sz val="11"/>
        <color theme="1"/>
        <rFont val="宋体"/>
        <charset val="134"/>
      </rPr>
      <t>城镇土地使用税</t>
    </r>
  </si>
  <si>
    <r>
      <rPr>
        <sz val="11"/>
        <color theme="1"/>
        <rFont val="Times New Roman"/>
        <family val="1"/>
      </rPr>
      <t xml:space="preserve">    </t>
    </r>
    <r>
      <rPr>
        <sz val="11"/>
        <color theme="1"/>
        <rFont val="宋体"/>
        <charset val="134"/>
      </rPr>
      <t>土地增值税</t>
    </r>
  </si>
  <si>
    <r>
      <rPr>
        <sz val="11"/>
        <color theme="1"/>
        <rFont val="Times New Roman"/>
        <family val="1"/>
      </rPr>
      <t xml:space="preserve">    </t>
    </r>
    <r>
      <rPr>
        <sz val="11"/>
        <color theme="1"/>
        <rFont val="宋体"/>
        <charset val="134"/>
      </rPr>
      <t>车船税</t>
    </r>
  </si>
  <si>
    <r>
      <rPr>
        <sz val="11"/>
        <color theme="1"/>
        <rFont val="Times New Roman"/>
        <family val="1"/>
      </rPr>
      <t xml:space="preserve">    </t>
    </r>
    <r>
      <rPr>
        <sz val="11"/>
        <color theme="1"/>
        <rFont val="宋体"/>
        <charset val="134"/>
      </rPr>
      <t>耕地占用税</t>
    </r>
  </si>
  <si>
    <r>
      <rPr>
        <sz val="11"/>
        <color theme="1"/>
        <rFont val="Times New Roman"/>
        <family val="1"/>
      </rPr>
      <t xml:space="preserve">    </t>
    </r>
    <r>
      <rPr>
        <sz val="11"/>
        <color theme="1"/>
        <rFont val="宋体"/>
        <charset val="134"/>
      </rPr>
      <t>契税</t>
    </r>
  </si>
  <si>
    <r>
      <rPr>
        <sz val="11"/>
        <color theme="1"/>
        <rFont val="Times New Roman"/>
        <family val="1"/>
      </rPr>
      <t xml:space="preserve">    </t>
    </r>
    <r>
      <rPr>
        <sz val="11"/>
        <color theme="1"/>
        <rFont val="宋体"/>
        <charset val="134"/>
      </rPr>
      <t>环境保护税</t>
    </r>
  </si>
  <si>
    <t>二、非税收入</t>
  </si>
  <si>
    <r>
      <rPr>
        <sz val="11"/>
        <color theme="1"/>
        <rFont val="Times New Roman"/>
        <family val="1"/>
      </rPr>
      <t xml:space="preserve">    </t>
    </r>
    <r>
      <rPr>
        <sz val="11"/>
        <color theme="1"/>
        <rFont val="宋体"/>
        <charset val="134"/>
      </rPr>
      <t>专项收入</t>
    </r>
  </si>
  <si>
    <r>
      <rPr>
        <sz val="11"/>
        <color theme="1"/>
        <rFont val="Times New Roman"/>
        <family val="1"/>
      </rPr>
      <t xml:space="preserve">      </t>
    </r>
    <r>
      <rPr>
        <sz val="11"/>
        <color theme="1"/>
        <rFont val="宋体"/>
        <charset val="134"/>
      </rPr>
      <t>教育费附加收入</t>
    </r>
  </si>
  <si>
    <r>
      <rPr>
        <sz val="11"/>
        <color theme="1"/>
        <rFont val="Times New Roman"/>
        <family val="1"/>
      </rPr>
      <t xml:space="preserve">      </t>
    </r>
    <r>
      <rPr>
        <sz val="11"/>
        <color theme="1"/>
        <rFont val="宋体"/>
        <charset val="134"/>
      </rPr>
      <t>地方教育附加收入</t>
    </r>
  </si>
  <si>
    <r>
      <rPr>
        <sz val="11"/>
        <color theme="1"/>
        <rFont val="Times New Roman"/>
        <family val="1"/>
      </rPr>
      <t xml:space="preserve">      </t>
    </r>
    <r>
      <rPr>
        <sz val="11"/>
        <color theme="1"/>
        <rFont val="宋体"/>
        <charset val="134"/>
      </rPr>
      <t>文化事业建设费收入</t>
    </r>
  </si>
  <si>
    <r>
      <rPr>
        <sz val="11"/>
        <color theme="1"/>
        <rFont val="Times New Roman"/>
        <family val="1"/>
      </rPr>
      <t xml:space="preserve">      </t>
    </r>
    <r>
      <rPr>
        <sz val="11"/>
        <color theme="1"/>
        <rFont val="宋体"/>
        <charset val="134"/>
      </rPr>
      <t>残疾人就业保障金额收入</t>
    </r>
  </si>
  <si>
    <r>
      <rPr>
        <sz val="11"/>
        <color theme="1"/>
        <rFont val="Times New Roman"/>
        <family val="1"/>
      </rPr>
      <t xml:space="preserve">      </t>
    </r>
    <r>
      <rPr>
        <sz val="11"/>
        <color theme="1"/>
        <rFont val="宋体"/>
        <charset val="134"/>
      </rPr>
      <t>森林植被恢复费</t>
    </r>
  </si>
  <si>
    <r>
      <rPr>
        <sz val="11"/>
        <color theme="1"/>
        <rFont val="Times New Roman"/>
        <family val="1"/>
      </rPr>
      <t xml:space="preserve">      </t>
    </r>
    <r>
      <rPr>
        <sz val="11"/>
        <color theme="1"/>
        <rFont val="宋体"/>
        <charset val="134"/>
      </rPr>
      <t>水利建设专项收入</t>
    </r>
  </si>
  <si>
    <r>
      <rPr>
        <sz val="11"/>
        <color theme="1"/>
        <rFont val="Times New Roman"/>
        <family val="1"/>
      </rPr>
      <t xml:space="preserve">      </t>
    </r>
    <r>
      <rPr>
        <sz val="11"/>
        <color theme="1"/>
        <rFont val="宋体"/>
        <charset val="134"/>
      </rPr>
      <t>其他专项收入</t>
    </r>
  </si>
  <si>
    <r>
      <rPr>
        <sz val="11"/>
        <color theme="1"/>
        <rFont val="Times New Roman"/>
        <family val="1"/>
      </rPr>
      <t xml:space="preserve">    </t>
    </r>
    <r>
      <rPr>
        <sz val="11"/>
        <color theme="1"/>
        <rFont val="宋体"/>
        <charset val="134"/>
      </rPr>
      <t>行政事业性收费收入</t>
    </r>
  </si>
  <si>
    <r>
      <rPr>
        <sz val="11"/>
        <color theme="1"/>
        <rFont val="Times New Roman"/>
        <family val="1"/>
      </rPr>
      <t xml:space="preserve">      </t>
    </r>
    <r>
      <rPr>
        <sz val="11"/>
        <color theme="1"/>
        <rFont val="宋体"/>
        <charset val="134"/>
      </rPr>
      <t>公安行政事业性收费收入</t>
    </r>
  </si>
  <si>
    <r>
      <rPr>
        <sz val="11"/>
        <color theme="1"/>
        <rFont val="Times New Roman"/>
        <family val="1"/>
      </rPr>
      <t xml:space="preserve">      </t>
    </r>
    <r>
      <rPr>
        <sz val="11"/>
        <color theme="1"/>
        <rFont val="宋体"/>
        <charset val="134"/>
      </rPr>
      <t>司法行政事业性收费收入</t>
    </r>
  </si>
  <si>
    <t xml:space="preserve">   人防办行政事业性收费收入</t>
  </si>
  <si>
    <r>
      <rPr>
        <sz val="11"/>
        <color theme="1"/>
        <rFont val="Times New Roman"/>
        <family val="1"/>
      </rPr>
      <t xml:space="preserve">      </t>
    </r>
    <r>
      <rPr>
        <sz val="11"/>
        <color theme="1"/>
        <rFont val="宋体"/>
        <charset val="134"/>
      </rPr>
      <t>自然资源行政事业性收费收入</t>
    </r>
  </si>
  <si>
    <r>
      <rPr>
        <sz val="11"/>
        <color theme="1"/>
        <rFont val="Times New Roman"/>
        <family val="1"/>
      </rPr>
      <t xml:space="preserve">      </t>
    </r>
    <r>
      <rPr>
        <sz val="11"/>
        <color theme="1"/>
        <rFont val="宋体"/>
        <charset val="134"/>
      </rPr>
      <t>建设行政事业性收费收入</t>
    </r>
  </si>
  <si>
    <r>
      <rPr>
        <sz val="11"/>
        <color theme="1"/>
        <rFont val="Times New Roman"/>
        <family val="1"/>
      </rPr>
      <t xml:space="preserve">      </t>
    </r>
    <r>
      <rPr>
        <sz val="11"/>
        <color theme="1"/>
        <rFont val="宋体"/>
        <charset val="134"/>
      </rPr>
      <t>生态环境行政事业性收费收入</t>
    </r>
  </si>
  <si>
    <r>
      <rPr>
        <sz val="11"/>
        <color theme="1"/>
        <rFont val="Times New Roman"/>
        <family val="1"/>
      </rPr>
      <t xml:space="preserve">      </t>
    </r>
    <r>
      <rPr>
        <sz val="11"/>
        <color theme="1"/>
        <rFont val="宋体"/>
        <charset val="134"/>
      </rPr>
      <t>交通运输行政事业性收费收入</t>
    </r>
  </si>
  <si>
    <r>
      <rPr>
        <sz val="11"/>
        <color theme="1"/>
        <rFont val="Times New Roman"/>
        <family val="1"/>
      </rPr>
      <t xml:space="preserve">      </t>
    </r>
    <r>
      <rPr>
        <sz val="11"/>
        <color theme="1"/>
        <rFont val="宋体"/>
        <charset val="134"/>
      </rPr>
      <t>水利行政事业性收费收入</t>
    </r>
  </si>
  <si>
    <r>
      <rPr>
        <sz val="11"/>
        <color theme="1"/>
        <rFont val="Times New Roman"/>
        <family val="1"/>
      </rPr>
      <t xml:space="preserve">      </t>
    </r>
    <r>
      <rPr>
        <sz val="11"/>
        <color theme="1"/>
        <rFont val="宋体"/>
        <charset val="134"/>
      </rPr>
      <t>卫生健康行政事业性收费收入</t>
    </r>
  </si>
  <si>
    <r>
      <rPr>
        <sz val="11"/>
        <color theme="1"/>
        <rFont val="Times New Roman"/>
        <family val="1"/>
      </rPr>
      <t xml:space="preserve">      </t>
    </r>
    <r>
      <rPr>
        <sz val="11"/>
        <color theme="1"/>
        <rFont val="宋体"/>
        <charset val="134"/>
      </rPr>
      <t>人力资源和社会保障行政事业性收费收入</t>
    </r>
  </si>
  <si>
    <r>
      <rPr>
        <sz val="11"/>
        <color theme="1"/>
        <rFont val="Times New Roman"/>
        <family val="1"/>
      </rPr>
      <t xml:space="preserve">      </t>
    </r>
    <r>
      <rPr>
        <sz val="11"/>
        <color theme="1"/>
        <rFont val="宋体"/>
        <charset val="134"/>
      </rPr>
      <t>其他行政事业性收费收入</t>
    </r>
  </si>
  <si>
    <r>
      <rPr>
        <sz val="11"/>
        <color theme="1"/>
        <rFont val="Times New Roman"/>
        <family val="1"/>
      </rPr>
      <t xml:space="preserve">    </t>
    </r>
    <r>
      <rPr>
        <sz val="11"/>
        <color theme="1"/>
        <rFont val="宋体"/>
        <charset val="134"/>
      </rPr>
      <t>罚没收入</t>
    </r>
  </si>
  <si>
    <r>
      <rPr>
        <sz val="11"/>
        <color theme="1"/>
        <rFont val="Times New Roman"/>
        <family val="1"/>
      </rPr>
      <t xml:space="preserve">      </t>
    </r>
    <r>
      <rPr>
        <sz val="11"/>
        <color theme="1"/>
        <rFont val="宋体"/>
        <charset val="134"/>
      </rPr>
      <t>公安罚没收入</t>
    </r>
  </si>
  <si>
    <r>
      <rPr>
        <sz val="11"/>
        <color theme="1"/>
        <rFont val="Times New Roman"/>
        <family val="1"/>
      </rPr>
      <t xml:space="preserve">      </t>
    </r>
    <r>
      <rPr>
        <sz val="11"/>
        <color theme="1"/>
        <rFont val="宋体"/>
        <charset val="134"/>
      </rPr>
      <t>工商罚没收入</t>
    </r>
  </si>
  <si>
    <r>
      <rPr>
        <sz val="11"/>
        <color theme="1"/>
        <rFont val="Times New Roman"/>
        <family val="1"/>
      </rPr>
      <t xml:space="preserve">      </t>
    </r>
    <r>
      <rPr>
        <sz val="11"/>
        <color theme="1"/>
        <rFont val="宋体"/>
        <charset val="134"/>
      </rPr>
      <t>技术监督罚没收入</t>
    </r>
  </si>
  <si>
    <r>
      <rPr>
        <sz val="11"/>
        <color theme="1"/>
        <rFont val="Times New Roman"/>
        <family val="1"/>
      </rPr>
      <t xml:space="preserve">      </t>
    </r>
    <r>
      <rPr>
        <sz val="11"/>
        <color theme="1"/>
        <rFont val="宋体"/>
        <charset val="134"/>
      </rPr>
      <t>税务部门罚没收入</t>
    </r>
  </si>
  <si>
    <r>
      <rPr>
        <sz val="11"/>
        <color theme="1"/>
        <rFont val="Times New Roman"/>
        <family val="1"/>
      </rPr>
      <t xml:space="preserve">      </t>
    </r>
    <r>
      <rPr>
        <sz val="11"/>
        <color theme="1"/>
        <rFont val="宋体"/>
        <charset val="134"/>
      </rPr>
      <t>药品监督罚没收入</t>
    </r>
  </si>
  <si>
    <r>
      <rPr>
        <sz val="11"/>
        <color theme="1"/>
        <rFont val="Times New Roman"/>
        <family val="1"/>
      </rPr>
      <t xml:space="preserve">      </t>
    </r>
    <r>
      <rPr>
        <sz val="11"/>
        <color theme="1"/>
        <rFont val="宋体"/>
        <charset val="134"/>
      </rPr>
      <t>卫生罚没收入</t>
    </r>
  </si>
  <si>
    <r>
      <rPr>
        <sz val="11"/>
        <color theme="1"/>
        <rFont val="Times New Roman"/>
        <family val="1"/>
      </rPr>
      <t xml:space="preserve">      </t>
    </r>
    <r>
      <rPr>
        <sz val="11"/>
        <color theme="1"/>
        <rFont val="宋体"/>
        <charset val="134"/>
      </rPr>
      <t>交通罚没收入</t>
    </r>
  </si>
  <si>
    <r>
      <rPr>
        <sz val="11"/>
        <color theme="1"/>
        <rFont val="Times New Roman"/>
        <family val="1"/>
      </rPr>
      <t xml:space="preserve">      </t>
    </r>
    <r>
      <rPr>
        <sz val="11"/>
        <color theme="1"/>
        <rFont val="宋体"/>
        <charset val="134"/>
      </rPr>
      <t>市场监管罚没收入</t>
    </r>
  </si>
  <si>
    <r>
      <rPr>
        <sz val="11"/>
        <color theme="1"/>
        <rFont val="Times New Roman"/>
        <family val="1"/>
      </rPr>
      <t xml:space="preserve">      </t>
    </r>
    <r>
      <rPr>
        <sz val="11"/>
        <color theme="1"/>
        <rFont val="宋体"/>
        <charset val="134"/>
      </rPr>
      <t>其他一般罚没收入</t>
    </r>
  </si>
  <si>
    <r>
      <rPr>
        <sz val="11"/>
        <color theme="1"/>
        <rFont val="Times New Roman"/>
        <family val="1"/>
      </rPr>
      <t xml:space="preserve">    </t>
    </r>
    <r>
      <rPr>
        <sz val="11"/>
        <color theme="1"/>
        <rFont val="宋体"/>
        <charset val="134"/>
      </rPr>
      <t>国有资本经营收入</t>
    </r>
  </si>
  <si>
    <r>
      <rPr>
        <sz val="11"/>
        <color theme="1"/>
        <rFont val="Times New Roman"/>
        <family val="1"/>
      </rPr>
      <t xml:space="preserve">    </t>
    </r>
    <r>
      <rPr>
        <sz val="11"/>
        <color theme="1"/>
        <rFont val="宋体"/>
        <charset val="134"/>
      </rPr>
      <t>捐赠收入</t>
    </r>
  </si>
  <si>
    <r>
      <rPr>
        <sz val="11"/>
        <color theme="1"/>
        <rFont val="Times New Roman"/>
        <family val="1"/>
      </rPr>
      <t xml:space="preserve">    </t>
    </r>
    <r>
      <rPr>
        <sz val="11"/>
        <color theme="1"/>
        <rFont val="宋体"/>
        <charset val="134"/>
      </rPr>
      <t>国有资源（资产）有偿使用收入</t>
    </r>
  </si>
  <si>
    <r>
      <rPr>
        <sz val="11"/>
        <color theme="1"/>
        <rFont val="Times New Roman"/>
        <family val="1"/>
      </rPr>
      <t xml:space="preserve">    </t>
    </r>
    <r>
      <rPr>
        <sz val="11"/>
        <color theme="1"/>
        <rFont val="宋体"/>
        <charset val="134"/>
      </rPr>
      <t>政府住房基金收入</t>
    </r>
  </si>
  <si>
    <r>
      <rPr>
        <sz val="11"/>
        <color theme="1"/>
        <rFont val="Times New Roman"/>
        <family val="1"/>
      </rPr>
      <t xml:space="preserve">    </t>
    </r>
    <r>
      <rPr>
        <sz val="11"/>
        <color theme="1"/>
        <rFont val="宋体"/>
        <charset val="134"/>
      </rPr>
      <t>其他收入</t>
    </r>
  </si>
  <si>
    <t>一般公共预算收入合计</t>
  </si>
  <si>
    <t>上级补助收入</t>
  </si>
  <si>
    <r>
      <rPr>
        <sz val="11"/>
        <color theme="1"/>
        <rFont val="Times New Roman"/>
        <family val="1"/>
      </rPr>
      <t xml:space="preserve">  </t>
    </r>
    <r>
      <rPr>
        <sz val="11"/>
        <color theme="1"/>
        <rFont val="宋体"/>
        <charset val="134"/>
      </rPr>
      <t>返还性收入</t>
    </r>
  </si>
  <si>
    <r>
      <rPr>
        <sz val="11"/>
        <color theme="1"/>
        <rFont val="Times New Roman"/>
        <family val="1"/>
      </rPr>
      <t xml:space="preserve">      </t>
    </r>
    <r>
      <rPr>
        <sz val="11"/>
        <color theme="1"/>
        <rFont val="宋体"/>
        <charset val="134"/>
      </rPr>
      <t>所得税基数返还收入</t>
    </r>
  </si>
  <si>
    <r>
      <rPr>
        <sz val="11"/>
        <color theme="1"/>
        <rFont val="Times New Roman"/>
        <family val="1"/>
      </rPr>
      <t xml:space="preserve">      </t>
    </r>
    <r>
      <rPr>
        <sz val="11"/>
        <color theme="1"/>
        <rFont val="宋体"/>
        <charset val="134"/>
      </rPr>
      <t>成品油税费改革税收返还收入</t>
    </r>
  </si>
  <si>
    <r>
      <rPr>
        <sz val="11"/>
        <color theme="1"/>
        <rFont val="Times New Roman"/>
        <family val="1"/>
      </rPr>
      <t xml:space="preserve">      </t>
    </r>
    <r>
      <rPr>
        <sz val="11"/>
        <color theme="1"/>
        <rFont val="宋体"/>
        <charset val="134"/>
      </rPr>
      <t>增值税税收返还收入</t>
    </r>
  </si>
  <si>
    <r>
      <rPr>
        <sz val="11"/>
        <color theme="1"/>
        <rFont val="Times New Roman"/>
        <family val="1"/>
      </rPr>
      <t xml:space="preserve">      </t>
    </r>
    <r>
      <rPr>
        <sz val="11"/>
        <color theme="1"/>
        <rFont val="宋体"/>
        <charset val="134"/>
      </rPr>
      <t>消费税税收返还收入</t>
    </r>
  </si>
  <si>
    <r>
      <rPr>
        <sz val="11"/>
        <color theme="1"/>
        <rFont val="Times New Roman"/>
        <family val="1"/>
      </rPr>
      <t xml:space="preserve">      </t>
    </r>
    <r>
      <rPr>
        <sz val="11"/>
        <color theme="1"/>
        <rFont val="宋体"/>
        <charset val="134"/>
      </rPr>
      <t>增值税</t>
    </r>
    <r>
      <rPr>
        <sz val="11"/>
        <color theme="1"/>
        <rFont val="Times New Roman"/>
        <family val="1"/>
      </rPr>
      <t>“</t>
    </r>
    <r>
      <rPr>
        <sz val="11"/>
        <color theme="1"/>
        <rFont val="宋体"/>
        <charset val="134"/>
      </rPr>
      <t>五五分享</t>
    </r>
    <r>
      <rPr>
        <sz val="11"/>
        <color theme="1"/>
        <rFont val="Times New Roman"/>
        <family val="1"/>
      </rPr>
      <t>”</t>
    </r>
    <r>
      <rPr>
        <sz val="11"/>
        <color theme="1"/>
        <rFont val="宋体"/>
        <charset val="134"/>
      </rPr>
      <t>税收返还收入</t>
    </r>
  </si>
  <si>
    <r>
      <rPr>
        <sz val="11"/>
        <color theme="1"/>
        <rFont val="Times New Roman"/>
        <family val="1"/>
      </rPr>
      <t xml:space="preserve">      </t>
    </r>
    <r>
      <rPr>
        <sz val="11"/>
        <color theme="1"/>
        <rFont val="宋体"/>
        <charset val="134"/>
      </rPr>
      <t>其他税收返还</t>
    </r>
  </si>
  <si>
    <r>
      <rPr>
        <sz val="11"/>
        <color theme="1"/>
        <rFont val="Times New Roman"/>
        <family val="1"/>
      </rPr>
      <t xml:space="preserve">    </t>
    </r>
    <r>
      <rPr>
        <sz val="11"/>
        <color theme="1"/>
        <rFont val="宋体"/>
        <charset val="134"/>
      </rPr>
      <t>一般性转移支付收入</t>
    </r>
  </si>
  <si>
    <r>
      <rPr>
        <sz val="11"/>
        <color theme="1"/>
        <rFont val="Times New Roman"/>
        <family val="1"/>
      </rPr>
      <t xml:space="preserve">      </t>
    </r>
    <r>
      <rPr>
        <sz val="11"/>
        <color theme="1"/>
        <rFont val="宋体"/>
        <charset val="134"/>
      </rPr>
      <t>均衡性转移支付补助收入</t>
    </r>
  </si>
  <si>
    <r>
      <rPr>
        <sz val="11"/>
        <color theme="1"/>
        <rFont val="Times New Roman"/>
        <family val="1"/>
      </rPr>
      <t xml:space="preserve">      </t>
    </r>
    <r>
      <rPr>
        <sz val="11"/>
        <color theme="1"/>
        <rFont val="宋体"/>
        <charset val="134"/>
      </rPr>
      <t>县级基本财力保障机制奖补资金收入</t>
    </r>
  </si>
  <si>
    <r>
      <rPr>
        <sz val="11"/>
        <color theme="1"/>
        <rFont val="Times New Roman"/>
        <family val="1"/>
      </rPr>
      <t xml:space="preserve">      </t>
    </r>
    <r>
      <rPr>
        <sz val="11"/>
        <color theme="1"/>
        <rFont val="宋体"/>
        <charset val="134"/>
      </rPr>
      <t>结算补助收入</t>
    </r>
  </si>
  <si>
    <r>
      <rPr>
        <sz val="11"/>
        <color theme="1"/>
        <rFont val="Times New Roman"/>
        <family val="1"/>
      </rPr>
      <t xml:space="preserve">      </t>
    </r>
    <r>
      <rPr>
        <sz val="11"/>
        <color theme="1"/>
        <rFont val="宋体"/>
        <charset val="134"/>
      </rPr>
      <t>企业事业单位划转补助收入</t>
    </r>
  </si>
  <si>
    <r>
      <rPr>
        <sz val="11"/>
        <color theme="1"/>
        <rFont val="Times New Roman"/>
        <family val="1"/>
      </rPr>
      <t xml:space="preserve">      </t>
    </r>
    <r>
      <rPr>
        <sz val="11"/>
        <color theme="1"/>
        <rFont val="宋体"/>
        <charset val="134"/>
      </rPr>
      <t>重点生态功能区转移支付补助收入</t>
    </r>
  </si>
  <si>
    <r>
      <rPr>
        <sz val="11"/>
        <color theme="1"/>
        <rFont val="Times New Roman"/>
        <family val="1"/>
      </rPr>
      <t xml:space="preserve">      </t>
    </r>
    <r>
      <rPr>
        <sz val="11"/>
        <color theme="1"/>
        <rFont val="宋体"/>
        <charset val="134"/>
      </rPr>
      <t>调整工资转移支付补助收入</t>
    </r>
  </si>
  <si>
    <r>
      <rPr>
        <sz val="11"/>
        <color theme="1"/>
        <rFont val="Times New Roman"/>
        <family val="1"/>
      </rPr>
      <t xml:space="preserve">      </t>
    </r>
    <r>
      <rPr>
        <sz val="11"/>
        <color theme="1"/>
        <rFont val="宋体"/>
        <charset val="134"/>
      </rPr>
      <t>农村税费改革补助收入</t>
    </r>
  </si>
  <si>
    <r>
      <rPr>
        <sz val="11"/>
        <color theme="1"/>
        <rFont val="Times New Roman"/>
        <family val="1"/>
      </rPr>
      <t xml:space="preserve">      </t>
    </r>
    <r>
      <rPr>
        <sz val="11"/>
        <color theme="1"/>
        <rFont val="宋体"/>
        <charset val="134"/>
      </rPr>
      <t>中央均衡性转移支付补助收入</t>
    </r>
  </si>
  <si>
    <r>
      <rPr>
        <sz val="11"/>
        <color theme="1"/>
        <rFont val="Times New Roman"/>
        <family val="1"/>
      </rPr>
      <t xml:space="preserve">      </t>
    </r>
    <r>
      <rPr>
        <sz val="11"/>
        <color theme="1"/>
        <rFont val="宋体"/>
        <charset val="134"/>
      </rPr>
      <t>革命老区转移支付补助收入</t>
    </r>
  </si>
  <si>
    <r>
      <rPr>
        <sz val="11"/>
        <color theme="1"/>
        <rFont val="Times New Roman"/>
        <family val="1"/>
      </rPr>
      <t xml:space="preserve">      </t>
    </r>
    <r>
      <rPr>
        <sz val="11"/>
        <color theme="1"/>
        <rFont val="宋体"/>
        <charset val="134"/>
      </rPr>
      <t>教育转移支付补助收入</t>
    </r>
  </si>
  <si>
    <r>
      <rPr>
        <sz val="11"/>
        <color theme="1"/>
        <rFont val="Times New Roman"/>
        <family val="1"/>
      </rPr>
      <t xml:space="preserve">      </t>
    </r>
    <r>
      <rPr>
        <sz val="11"/>
        <color theme="1"/>
        <rFont val="宋体"/>
        <charset val="134"/>
      </rPr>
      <t>其他一般性转移支付收入</t>
    </r>
  </si>
  <si>
    <r>
      <rPr>
        <sz val="11"/>
        <color theme="1"/>
        <rFont val="Times New Roman"/>
        <family val="1"/>
      </rPr>
      <t xml:space="preserve">    </t>
    </r>
    <r>
      <rPr>
        <sz val="11"/>
        <color theme="1"/>
        <rFont val="宋体"/>
        <charset val="134"/>
      </rPr>
      <t>专项转移支付收入</t>
    </r>
  </si>
  <si>
    <t>上年结余收入</t>
  </si>
  <si>
    <t>调入资金</t>
  </si>
  <si>
    <t>动用预算稳定调节基金</t>
  </si>
  <si>
    <t>债务转贷收入</t>
  </si>
  <si>
    <t>收入总计</t>
  </si>
  <si>
    <t>附件3</t>
  </si>
  <si>
    <r>
      <rPr>
        <b/>
        <sz val="18"/>
        <rFont val="Times New Roman"/>
        <family val="1"/>
      </rPr>
      <t>2022</t>
    </r>
    <r>
      <rPr>
        <b/>
        <sz val="18"/>
        <rFont val="宋体"/>
        <charset val="134"/>
      </rPr>
      <t>年县级一般公共预算支出调整情况表（按功能科目分类）</t>
    </r>
  </si>
  <si>
    <r>
      <rPr>
        <sz val="11"/>
        <rFont val="宋体"/>
        <charset val="134"/>
      </rPr>
      <t>单位：万元</t>
    </r>
  </si>
  <si>
    <r>
      <rPr>
        <b/>
        <sz val="11"/>
        <rFont val="宋体"/>
        <charset val="134"/>
      </rPr>
      <t>编号</t>
    </r>
  </si>
  <si>
    <r>
      <rPr>
        <b/>
        <sz val="11"/>
        <rFont val="宋体"/>
        <charset val="134"/>
      </rPr>
      <t>项目</t>
    </r>
  </si>
  <si>
    <r>
      <rPr>
        <sz val="11"/>
        <color theme="1"/>
        <rFont val="宋体"/>
        <charset val="134"/>
      </rPr>
      <t>一、一般公共服务支出</t>
    </r>
  </si>
  <si>
    <r>
      <rPr>
        <sz val="11"/>
        <color theme="1"/>
        <rFont val="Times New Roman"/>
        <family val="1"/>
      </rPr>
      <t xml:space="preserve">    </t>
    </r>
    <r>
      <rPr>
        <sz val="11"/>
        <color theme="1"/>
        <rFont val="宋体"/>
        <charset val="134"/>
      </rPr>
      <t>人大事务</t>
    </r>
  </si>
  <si>
    <r>
      <rPr>
        <sz val="11"/>
        <color theme="1"/>
        <rFont val="Times New Roman"/>
        <family val="1"/>
      </rPr>
      <t xml:space="preserve">        </t>
    </r>
    <r>
      <rPr>
        <sz val="11"/>
        <color theme="1"/>
        <rFont val="宋体"/>
        <charset val="134"/>
      </rPr>
      <t>行政运行</t>
    </r>
  </si>
  <si>
    <r>
      <rPr>
        <sz val="11"/>
        <color theme="1"/>
        <rFont val="Times New Roman"/>
        <family val="1"/>
      </rPr>
      <t xml:space="preserve">        </t>
    </r>
    <r>
      <rPr>
        <sz val="11"/>
        <color theme="1"/>
        <rFont val="宋体"/>
        <charset val="134"/>
      </rPr>
      <t>人大会议</t>
    </r>
  </si>
  <si>
    <r>
      <rPr>
        <sz val="11"/>
        <color theme="1"/>
        <rFont val="Times New Roman"/>
        <family val="1"/>
      </rPr>
      <t xml:space="preserve">        </t>
    </r>
    <r>
      <rPr>
        <sz val="11"/>
        <color theme="1"/>
        <rFont val="宋体"/>
        <charset val="134"/>
      </rPr>
      <t>其他人大事务支出</t>
    </r>
  </si>
  <si>
    <r>
      <rPr>
        <sz val="11"/>
        <color theme="1"/>
        <rFont val="Times New Roman"/>
        <family val="1"/>
      </rPr>
      <t xml:space="preserve">    </t>
    </r>
    <r>
      <rPr>
        <sz val="11"/>
        <color theme="1"/>
        <rFont val="宋体"/>
        <charset val="134"/>
      </rPr>
      <t>政协事务</t>
    </r>
  </si>
  <si>
    <r>
      <rPr>
        <sz val="11"/>
        <color theme="1"/>
        <rFont val="Times New Roman"/>
        <family val="1"/>
      </rPr>
      <t xml:space="preserve">        </t>
    </r>
    <r>
      <rPr>
        <sz val="11"/>
        <color theme="1"/>
        <rFont val="宋体"/>
        <charset val="134"/>
      </rPr>
      <t>其他政协事务支出</t>
    </r>
  </si>
  <si>
    <r>
      <rPr>
        <sz val="11"/>
        <color theme="1"/>
        <rFont val="Times New Roman"/>
        <family val="1"/>
      </rPr>
      <t xml:space="preserve">    </t>
    </r>
    <r>
      <rPr>
        <sz val="11"/>
        <color theme="1"/>
        <rFont val="宋体"/>
        <charset val="134"/>
      </rPr>
      <t>政府办公厅</t>
    </r>
    <r>
      <rPr>
        <sz val="11"/>
        <color theme="1"/>
        <rFont val="Times New Roman"/>
        <family val="1"/>
      </rPr>
      <t>(</t>
    </r>
    <r>
      <rPr>
        <sz val="11"/>
        <color theme="1"/>
        <rFont val="宋体"/>
        <charset val="134"/>
      </rPr>
      <t>室</t>
    </r>
    <r>
      <rPr>
        <sz val="11"/>
        <color theme="1"/>
        <rFont val="Times New Roman"/>
        <family val="1"/>
      </rPr>
      <t>)</t>
    </r>
    <r>
      <rPr>
        <sz val="11"/>
        <color theme="1"/>
        <rFont val="宋体"/>
        <charset val="134"/>
      </rPr>
      <t>及相关机构事务</t>
    </r>
  </si>
  <si>
    <r>
      <rPr>
        <sz val="11"/>
        <color theme="1"/>
        <rFont val="Times New Roman"/>
        <family val="1"/>
      </rPr>
      <t xml:space="preserve">        </t>
    </r>
    <r>
      <rPr>
        <sz val="11"/>
        <color theme="1"/>
        <rFont val="宋体"/>
        <charset val="134"/>
      </rPr>
      <t>信访事务</t>
    </r>
  </si>
  <si>
    <r>
      <rPr>
        <sz val="11"/>
        <color theme="1"/>
        <rFont val="Times New Roman"/>
        <family val="1"/>
      </rPr>
      <t xml:space="preserve">        </t>
    </r>
    <r>
      <rPr>
        <sz val="11"/>
        <color theme="1"/>
        <rFont val="宋体"/>
        <charset val="134"/>
      </rPr>
      <t>其他政府办公厅（室）及相关机构事务支出</t>
    </r>
  </si>
  <si>
    <r>
      <rPr>
        <sz val="11"/>
        <color theme="1"/>
        <rFont val="Times New Roman"/>
        <family val="1"/>
      </rPr>
      <t xml:space="preserve">    </t>
    </r>
    <r>
      <rPr>
        <sz val="11"/>
        <color theme="1"/>
        <rFont val="宋体"/>
        <charset val="134"/>
      </rPr>
      <t>发展与改革事务</t>
    </r>
  </si>
  <si>
    <r>
      <rPr>
        <sz val="11"/>
        <color theme="1"/>
        <rFont val="Times New Roman"/>
        <family val="1"/>
      </rPr>
      <t xml:space="preserve">        </t>
    </r>
    <r>
      <rPr>
        <sz val="11"/>
        <color theme="1"/>
        <rFont val="宋体"/>
        <charset val="134"/>
      </rPr>
      <t>战略规划与实施</t>
    </r>
  </si>
  <si>
    <r>
      <rPr>
        <sz val="11"/>
        <color theme="1"/>
        <rFont val="Times New Roman"/>
        <family val="1"/>
      </rPr>
      <t xml:space="preserve">        </t>
    </r>
    <r>
      <rPr>
        <sz val="11"/>
        <color theme="1"/>
        <rFont val="宋体"/>
        <charset val="134"/>
      </rPr>
      <t>物价管理</t>
    </r>
  </si>
  <si>
    <r>
      <rPr>
        <sz val="11"/>
        <color theme="1"/>
        <rFont val="Times New Roman"/>
        <family val="1"/>
      </rPr>
      <t xml:space="preserve">        </t>
    </r>
    <r>
      <rPr>
        <sz val="11"/>
        <color theme="1"/>
        <rFont val="宋体"/>
        <charset val="134"/>
      </rPr>
      <t>其他发展与改革事务支出</t>
    </r>
  </si>
  <si>
    <r>
      <rPr>
        <sz val="11"/>
        <color theme="1"/>
        <rFont val="Times New Roman"/>
        <family val="1"/>
      </rPr>
      <t xml:space="preserve">    </t>
    </r>
    <r>
      <rPr>
        <sz val="11"/>
        <color theme="1"/>
        <rFont val="宋体"/>
        <charset val="134"/>
      </rPr>
      <t>统计信息事务</t>
    </r>
  </si>
  <si>
    <r>
      <rPr>
        <sz val="11"/>
        <color theme="1"/>
        <rFont val="Times New Roman"/>
        <family val="1"/>
      </rPr>
      <t xml:space="preserve">        </t>
    </r>
    <r>
      <rPr>
        <sz val="11"/>
        <color theme="1"/>
        <rFont val="宋体"/>
        <charset val="134"/>
      </rPr>
      <t>专项统计业务</t>
    </r>
  </si>
  <si>
    <r>
      <rPr>
        <sz val="11"/>
        <color theme="1"/>
        <rFont val="Times New Roman"/>
        <family val="1"/>
      </rPr>
      <t xml:space="preserve">        </t>
    </r>
    <r>
      <rPr>
        <sz val="11"/>
        <color theme="1"/>
        <rFont val="宋体"/>
        <charset val="134"/>
      </rPr>
      <t>统计抽样调查</t>
    </r>
  </si>
  <si>
    <r>
      <rPr>
        <sz val="11"/>
        <color theme="1"/>
        <rFont val="Times New Roman"/>
        <family val="1"/>
      </rPr>
      <t xml:space="preserve">    </t>
    </r>
    <r>
      <rPr>
        <sz val="11"/>
        <color theme="1"/>
        <rFont val="宋体"/>
        <charset val="134"/>
      </rPr>
      <t>财政事务</t>
    </r>
  </si>
  <si>
    <r>
      <rPr>
        <sz val="11"/>
        <color theme="1"/>
        <rFont val="Times New Roman"/>
        <family val="1"/>
      </rPr>
      <t xml:space="preserve">        </t>
    </r>
    <r>
      <rPr>
        <sz val="11"/>
        <color theme="1"/>
        <rFont val="宋体"/>
        <charset val="134"/>
      </rPr>
      <t>信息化建设</t>
    </r>
  </si>
  <si>
    <r>
      <rPr>
        <sz val="11"/>
        <color theme="1"/>
        <rFont val="Times New Roman"/>
        <family val="1"/>
      </rPr>
      <t xml:space="preserve">        </t>
    </r>
    <r>
      <rPr>
        <sz val="11"/>
        <color theme="1"/>
        <rFont val="宋体"/>
        <charset val="134"/>
      </rPr>
      <t>其他财政事务支出</t>
    </r>
  </si>
  <si>
    <r>
      <rPr>
        <sz val="11"/>
        <color theme="1"/>
        <rFont val="Times New Roman"/>
        <family val="1"/>
      </rPr>
      <t xml:space="preserve">    </t>
    </r>
    <r>
      <rPr>
        <sz val="11"/>
        <color theme="1"/>
        <rFont val="宋体"/>
        <charset val="134"/>
      </rPr>
      <t>税收事务</t>
    </r>
  </si>
  <si>
    <r>
      <rPr>
        <sz val="11"/>
        <color theme="1"/>
        <rFont val="Times New Roman"/>
        <family val="1"/>
      </rPr>
      <t xml:space="preserve">        </t>
    </r>
    <r>
      <rPr>
        <sz val="11"/>
        <color theme="1"/>
        <rFont val="宋体"/>
        <charset val="134"/>
      </rPr>
      <t>其他税收事务支出</t>
    </r>
  </si>
  <si>
    <r>
      <rPr>
        <sz val="11"/>
        <color theme="1"/>
        <rFont val="Times New Roman"/>
        <family val="1"/>
      </rPr>
      <t xml:space="preserve">    </t>
    </r>
    <r>
      <rPr>
        <sz val="11"/>
        <color theme="1"/>
        <rFont val="宋体"/>
        <charset val="134"/>
      </rPr>
      <t>审计事务</t>
    </r>
  </si>
  <si>
    <r>
      <rPr>
        <sz val="11"/>
        <color theme="1"/>
        <rFont val="Times New Roman"/>
        <family val="1"/>
      </rPr>
      <t xml:space="preserve">        </t>
    </r>
    <r>
      <rPr>
        <sz val="11"/>
        <color theme="1"/>
        <rFont val="宋体"/>
        <charset val="134"/>
      </rPr>
      <t>审计业务</t>
    </r>
  </si>
  <si>
    <r>
      <rPr>
        <sz val="11"/>
        <color theme="1"/>
        <rFont val="Times New Roman"/>
        <family val="1"/>
      </rPr>
      <t xml:space="preserve">    </t>
    </r>
    <r>
      <rPr>
        <sz val="11"/>
        <color theme="1"/>
        <rFont val="宋体"/>
        <charset val="134"/>
      </rPr>
      <t>纪检监察事务</t>
    </r>
  </si>
  <si>
    <r>
      <rPr>
        <sz val="11"/>
        <color theme="1"/>
        <rFont val="Times New Roman"/>
        <family val="1"/>
      </rPr>
      <t xml:space="preserve">        </t>
    </r>
    <r>
      <rPr>
        <sz val="11"/>
        <color theme="1"/>
        <rFont val="宋体"/>
        <charset val="134"/>
      </rPr>
      <t>其他纪检监察事务支出</t>
    </r>
  </si>
  <si>
    <r>
      <rPr>
        <sz val="11"/>
        <color theme="1"/>
        <rFont val="Times New Roman"/>
        <family val="1"/>
      </rPr>
      <t xml:space="preserve">    </t>
    </r>
    <r>
      <rPr>
        <sz val="11"/>
        <color theme="1"/>
        <rFont val="宋体"/>
        <charset val="134"/>
      </rPr>
      <t>商贸事务</t>
    </r>
  </si>
  <si>
    <r>
      <rPr>
        <sz val="11"/>
        <color theme="1"/>
        <rFont val="Times New Roman"/>
        <family val="1"/>
      </rPr>
      <t xml:space="preserve">        </t>
    </r>
    <r>
      <rPr>
        <sz val="11"/>
        <color theme="1"/>
        <rFont val="宋体"/>
        <charset val="134"/>
      </rPr>
      <t>招商引资</t>
    </r>
  </si>
  <si>
    <r>
      <rPr>
        <sz val="11"/>
        <color theme="1"/>
        <rFont val="Times New Roman"/>
        <family val="1"/>
      </rPr>
      <t xml:space="preserve">    </t>
    </r>
    <r>
      <rPr>
        <sz val="11"/>
        <color theme="1"/>
        <rFont val="宋体"/>
        <charset val="134"/>
      </rPr>
      <t>港澳台侨事务</t>
    </r>
  </si>
  <si>
    <r>
      <rPr>
        <sz val="11"/>
        <color theme="1"/>
        <rFont val="Times New Roman"/>
        <family val="1"/>
      </rPr>
      <t xml:space="preserve">        </t>
    </r>
    <r>
      <rPr>
        <sz val="11"/>
        <color theme="1"/>
        <rFont val="宋体"/>
        <charset val="134"/>
      </rPr>
      <t>其他港澳台事务支出</t>
    </r>
  </si>
  <si>
    <r>
      <rPr>
        <sz val="11"/>
        <color theme="1"/>
        <rFont val="Times New Roman"/>
        <family val="1"/>
      </rPr>
      <t xml:space="preserve">    </t>
    </r>
    <r>
      <rPr>
        <sz val="11"/>
        <color theme="1"/>
        <rFont val="宋体"/>
        <charset val="134"/>
      </rPr>
      <t>档案事务</t>
    </r>
  </si>
  <si>
    <r>
      <rPr>
        <sz val="11"/>
        <color theme="1"/>
        <rFont val="Times New Roman"/>
        <family val="1"/>
      </rPr>
      <t xml:space="preserve">        </t>
    </r>
    <r>
      <rPr>
        <sz val="11"/>
        <color theme="1"/>
        <rFont val="宋体"/>
        <charset val="134"/>
      </rPr>
      <t>其他档案事务支出</t>
    </r>
  </si>
  <si>
    <r>
      <rPr>
        <sz val="11"/>
        <color theme="1"/>
        <rFont val="Times New Roman"/>
        <family val="1"/>
      </rPr>
      <t xml:space="preserve">    </t>
    </r>
    <r>
      <rPr>
        <sz val="11"/>
        <color theme="1"/>
        <rFont val="宋体"/>
        <charset val="134"/>
      </rPr>
      <t>民主党派及工商联事务</t>
    </r>
  </si>
  <si>
    <r>
      <rPr>
        <sz val="11"/>
        <color theme="1"/>
        <rFont val="Times New Roman"/>
        <family val="1"/>
      </rPr>
      <t xml:space="preserve">        </t>
    </r>
    <r>
      <rPr>
        <sz val="11"/>
        <color theme="1"/>
        <rFont val="宋体"/>
        <charset val="134"/>
      </rPr>
      <t>其他民主党派及工商联事务支出</t>
    </r>
  </si>
  <si>
    <r>
      <rPr>
        <sz val="11"/>
        <color theme="1"/>
        <rFont val="Times New Roman"/>
        <family val="1"/>
      </rPr>
      <t xml:space="preserve">    </t>
    </r>
    <r>
      <rPr>
        <sz val="11"/>
        <color theme="1"/>
        <rFont val="宋体"/>
        <charset val="134"/>
      </rPr>
      <t>群众团体事务</t>
    </r>
  </si>
  <si>
    <r>
      <rPr>
        <sz val="11"/>
        <color theme="1"/>
        <rFont val="Times New Roman"/>
        <family val="1"/>
      </rPr>
      <t xml:space="preserve">        </t>
    </r>
    <r>
      <rPr>
        <sz val="11"/>
        <color theme="1"/>
        <rFont val="宋体"/>
        <charset val="134"/>
      </rPr>
      <t>其他群众团体事务支出</t>
    </r>
  </si>
  <si>
    <r>
      <rPr>
        <sz val="11"/>
        <color theme="1"/>
        <rFont val="Times New Roman"/>
        <family val="1"/>
      </rPr>
      <t xml:space="preserve">    </t>
    </r>
    <r>
      <rPr>
        <sz val="11"/>
        <color theme="1"/>
        <rFont val="宋体"/>
        <charset val="134"/>
      </rPr>
      <t>党委办公厅（室）及相关机构事务</t>
    </r>
  </si>
  <si>
    <r>
      <rPr>
        <sz val="11"/>
        <color theme="1"/>
        <rFont val="Times New Roman"/>
        <family val="1"/>
      </rPr>
      <t xml:space="preserve">    </t>
    </r>
    <r>
      <rPr>
        <sz val="11"/>
        <color theme="1"/>
        <rFont val="宋体"/>
        <charset val="134"/>
      </rPr>
      <t>组织事务</t>
    </r>
  </si>
  <si>
    <r>
      <rPr>
        <sz val="11"/>
        <color theme="1"/>
        <rFont val="Times New Roman"/>
        <family val="1"/>
      </rPr>
      <t xml:space="preserve">        </t>
    </r>
    <r>
      <rPr>
        <sz val="11"/>
        <color theme="1"/>
        <rFont val="宋体"/>
        <charset val="134"/>
      </rPr>
      <t>其他组织事务支出</t>
    </r>
  </si>
  <si>
    <r>
      <rPr>
        <sz val="11"/>
        <color theme="1"/>
        <rFont val="Times New Roman"/>
        <family val="1"/>
      </rPr>
      <t xml:space="preserve">    </t>
    </r>
    <r>
      <rPr>
        <sz val="11"/>
        <color theme="1"/>
        <rFont val="宋体"/>
        <charset val="134"/>
      </rPr>
      <t>宣传事务</t>
    </r>
  </si>
  <si>
    <r>
      <rPr>
        <sz val="11"/>
        <color theme="1"/>
        <rFont val="Times New Roman"/>
        <family val="1"/>
      </rPr>
      <t xml:space="preserve">        </t>
    </r>
    <r>
      <rPr>
        <sz val="11"/>
        <color theme="1"/>
        <rFont val="宋体"/>
        <charset val="134"/>
      </rPr>
      <t>其他宣传事务支出</t>
    </r>
  </si>
  <si>
    <r>
      <rPr>
        <sz val="11"/>
        <color theme="1"/>
        <rFont val="Times New Roman"/>
        <family val="1"/>
      </rPr>
      <t xml:space="preserve">    </t>
    </r>
    <r>
      <rPr>
        <sz val="11"/>
        <color theme="1"/>
        <rFont val="宋体"/>
        <charset val="134"/>
      </rPr>
      <t>统战事务</t>
    </r>
  </si>
  <si>
    <r>
      <rPr>
        <sz val="11"/>
        <color theme="1"/>
        <rFont val="Times New Roman"/>
        <family val="1"/>
      </rPr>
      <t xml:space="preserve">    </t>
    </r>
    <r>
      <rPr>
        <sz val="11"/>
        <color theme="1"/>
        <rFont val="宋体"/>
        <charset val="134"/>
      </rPr>
      <t>市场监督管理事务</t>
    </r>
  </si>
  <si>
    <r>
      <rPr>
        <sz val="11"/>
        <color theme="1"/>
        <rFont val="Times New Roman"/>
        <family val="1"/>
      </rPr>
      <t xml:space="preserve">        </t>
    </r>
    <r>
      <rPr>
        <sz val="11"/>
        <color theme="1"/>
        <rFont val="宋体"/>
        <charset val="134"/>
      </rPr>
      <t>市场主体管理</t>
    </r>
  </si>
  <si>
    <r>
      <rPr>
        <sz val="11"/>
        <color theme="1"/>
        <rFont val="Times New Roman"/>
        <family val="1"/>
      </rPr>
      <t xml:space="preserve">        </t>
    </r>
    <r>
      <rPr>
        <sz val="11"/>
        <color theme="1"/>
        <rFont val="宋体"/>
        <charset val="134"/>
      </rPr>
      <t>市场秩序执法</t>
    </r>
  </si>
  <si>
    <r>
      <rPr>
        <sz val="11"/>
        <color theme="1"/>
        <rFont val="Times New Roman"/>
        <family val="1"/>
      </rPr>
      <t xml:space="preserve">        </t>
    </r>
    <r>
      <rPr>
        <sz val="11"/>
        <color theme="1"/>
        <rFont val="宋体"/>
        <charset val="134"/>
      </rPr>
      <t>药品事务</t>
    </r>
  </si>
  <si>
    <r>
      <rPr>
        <sz val="11"/>
        <color theme="1"/>
        <rFont val="Times New Roman"/>
        <family val="1"/>
      </rPr>
      <t xml:space="preserve">        </t>
    </r>
    <r>
      <rPr>
        <sz val="11"/>
        <color theme="1"/>
        <rFont val="宋体"/>
        <charset val="134"/>
      </rPr>
      <t>食品安全监管</t>
    </r>
  </si>
  <si>
    <r>
      <rPr>
        <sz val="11"/>
        <color theme="1"/>
        <rFont val="Times New Roman"/>
        <family val="1"/>
      </rPr>
      <t xml:space="preserve">        </t>
    </r>
    <r>
      <rPr>
        <sz val="11"/>
        <color theme="1"/>
        <rFont val="宋体"/>
        <charset val="134"/>
      </rPr>
      <t>其他市场监督管理事务</t>
    </r>
  </si>
  <si>
    <r>
      <rPr>
        <sz val="11"/>
        <color theme="1"/>
        <rFont val="宋体"/>
        <charset val="134"/>
      </rPr>
      <t>二、国防支出</t>
    </r>
  </si>
  <si>
    <r>
      <rPr>
        <sz val="11"/>
        <color theme="1"/>
        <rFont val="Times New Roman"/>
        <family val="1"/>
      </rPr>
      <t xml:space="preserve">    </t>
    </r>
    <r>
      <rPr>
        <sz val="11"/>
        <color theme="1"/>
        <rFont val="宋体"/>
        <charset val="134"/>
      </rPr>
      <t>国防动员</t>
    </r>
  </si>
  <si>
    <r>
      <rPr>
        <sz val="11"/>
        <color theme="1"/>
        <rFont val="Times New Roman"/>
        <family val="1"/>
      </rPr>
      <t xml:space="preserve">        </t>
    </r>
    <r>
      <rPr>
        <sz val="11"/>
        <color theme="1"/>
        <rFont val="宋体"/>
        <charset val="134"/>
      </rPr>
      <t>兵役征集</t>
    </r>
  </si>
  <si>
    <r>
      <rPr>
        <sz val="11"/>
        <color theme="1"/>
        <rFont val="Times New Roman"/>
        <family val="1"/>
      </rPr>
      <t xml:space="preserve">        </t>
    </r>
    <r>
      <rPr>
        <sz val="11"/>
        <color theme="1"/>
        <rFont val="宋体"/>
        <charset val="134"/>
      </rPr>
      <t>其他国防动员支出</t>
    </r>
  </si>
  <si>
    <r>
      <rPr>
        <sz val="11"/>
        <color theme="1"/>
        <rFont val="Times New Roman"/>
        <family val="1"/>
      </rPr>
      <t xml:space="preserve">    </t>
    </r>
    <r>
      <rPr>
        <sz val="11"/>
        <color theme="1"/>
        <rFont val="宋体"/>
        <charset val="134"/>
      </rPr>
      <t>其他国防支出</t>
    </r>
  </si>
  <si>
    <r>
      <rPr>
        <sz val="11"/>
        <color theme="1"/>
        <rFont val="Times New Roman"/>
        <family val="1"/>
      </rPr>
      <t xml:space="preserve">        </t>
    </r>
    <r>
      <rPr>
        <sz val="11"/>
        <color theme="1"/>
        <rFont val="宋体"/>
        <charset val="134"/>
      </rPr>
      <t>其他国防支出</t>
    </r>
  </si>
  <si>
    <r>
      <rPr>
        <sz val="11"/>
        <color theme="1"/>
        <rFont val="宋体"/>
        <charset val="134"/>
      </rPr>
      <t>三、公共安全支出</t>
    </r>
  </si>
  <si>
    <r>
      <rPr>
        <sz val="11"/>
        <color theme="1"/>
        <rFont val="Times New Roman"/>
        <family val="1"/>
      </rPr>
      <t xml:space="preserve">    </t>
    </r>
    <r>
      <rPr>
        <sz val="11"/>
        <color theme="1"/>
        <rFont val="宋体"/>
        <charset val="134"/>
      </rPr>
      <t>武装警察部队</t>
    </r>
  </si>
  <si>
    <r>
      <rPr>
        <sz val="11"/>
        <color theme="1"/>
        <rFont val="Times New Roman"/>
        <family val="1"/>
      </rPr>
      <t xml:space="preserve">        </t>
    </r>
    <r>
      <rPr>
        <sz val="11"/>
        <color theme="1"/>
        <rFont val="宋体"/>
        <charset val="134"/>
      </rPr>
      <t>其他武装警察部队支出</t>
    </r>
  </si>
  <si>
    <r>
      <rPr>
        <sz val="11"/>
        <color theme="1"/>
        <rFont val="Times New Roman"/>
        <family val="1"/>
      </rPr>
      <t xml:space="preserve">    </t>
    </r>
    <r>
      <rPr>
        <sz val="11"/>
        <color theme="1"/>
        <rFont val="宋体"/>
        <charset val="134"/>
      </rPr>
      <t>公安</t>
    </r>
  </si>
  <si>
    <r>
      <rPr>
        <sz val="11"/>
        <color theme="1"/>
        <rFont val="Times New Roman"/>
        <family val="1"/>
      </rPr>
      <t xml:space="preserve">        </t>
    </r>
    <r>
      <rPr>
        <sz val="11"/>
        <color theme="1"/>
        <rFont val="宋体"/>
        <charset val="134"/>
      </rPr>
      <t>执法办案</t>
    </r>
  </si>
  <si>
    <r>
      <rPr>
        <sz val="11"/>
        <color theme="1"/>
        <rFont val="Times New Roman"/>
        <family val="1"/>
      </rPr>
      <t xml:space="preserve">        </t>
    </r>
    <r>
      <rPr>
        <sz val="11"/>
        <color theme="1"/>
        <rFont val="宋体"/>
        <charset val="134"/>
      </rPr>
      <t>其他公安支出</t>
    </r>
  </si>
  <si>
    <r>
      <rPr>
        <sz val="11"/>
        <color theme="1"/>
        <rFont val="Times New Roman"/>
        <family val="1"/>
      </rPr>
      <t xml:space="preserve">    </t>
    </r>
    <r>
      <rPr>
        <sz val="11"/>
        <color theme="1"/>
        <rFont val="宋体"/>
        <charset val="134"/>
      </rPr>
      <t>检察</t>
    </r>
  </si>
  <si>
    <r>
      <rPr>
        <sz val="11"/>
        <color theme="1"/>
        <rFont val="Times New Roman"/>
        <family val="1"/>
      </rPr>
      <t xml:space="preserve">        </t>
    </r>
    <r>
      <rPr>
        <sz val="11"/>
        <color theme="1"/>
        <rFont val="宋体"/>
        <charset val="134"/>
      </rPr>
      <t>其他检察支出</t>
    </r>
  </si>
  <si>
    <r>
      <rPr>
        <sz val="11"/>
        <color theme="1"/>
        <rFont val="Times New Roman"/>
        <family val="1"/>
      </rPr>
      <t xml:space="preserve">    </t>
    </r>
    <r>
      <rPr>
        <sz val="11"/>
        <color theme="1"/>
        <rFont val="宋体"/>
        <charset val="134"/>
      </rPr>
      <t>法院</t>
    </r>
  </si>
  <si>
    <r>
      <rPr>
        <sz val="11"/>
        <color theme="1"/>
        <rFont val="Times New Roman"/>
        <family val="1"/>
      </rPr>
      <t xml:space="preserve">        </t>
    </r>
    <r>
      <rPr>
        <sz val="11"/>
        <color theme="1"/>
        <rFont val="宋体"/>
        <charset val="134"/>
      </rPr>
      <t>其他法院支出</t>
    </r>
  </si>
  <si>
    <r>
      <rPr>
        <sz val="11"/>
        <color theme="1"/>
        <rFont val="Times New Roman"/>
        <family val="1"/>
      </rPr>
      <t xml:space="preserve">    </t>
    </r>
    <r>
      <rPr>
        <sz val="11"/>
        <color theme="1"/>
        <rFont val="宋体"/>
        <charset val="134"/>
      </rPr>
      <t>司法</t>
    </r>
  </si>
  <si>
    <r>
      <rPr>
        <sz val="11"/>
        <color theme="1"/>
        <rFont val="Times New Roman"/>
        <family val="1"/>
      </rPr>
      <t xml:space="preserve">        </t>
    </r>
    <r>
      <rPr>
        <sz val="11"/>
        <color theme="1"/>
        <rFont val="宋体"/>
        <charset val="134"/>
      </rPr>
      <t>基层司法业务</t>
    </r>
  </si>
  <si>
    <r>
      <rPr>
        <sz val="11"/>
        <color theme="1"/>
        <rFont val="Times New Roman"/>
        <family val="1"/>
      </rPr>
      <t xml:space="preserve">        </t>
    </r>
    <r>
      <rPr>
        <sz val="11"/>
        <color theme="1"/>
        <rFont val="宋体"/>
        <charset val="134"/>
      </rPr>
      <t>普法宣传</t>
    </r>
  </si>
  <si>
    <r>
      <rPr>
        <sz val="11"/>
        <color theme="1"/>
        <rFont val="Times New Roman"/>
        <family val="1"/>
      </rPr>
      <t xml:space="preserve">        </t>
    </r>
    <r>
      <rPr>
        <sz val="11"/>
        <color theme="1"/>
        <rFont val="宋体"/>
        <charset val="134"/>
      </rPr>
      <t>公共法律服务</t>
    </r>
  </si>
  <si>
    <r>
      <rPr>
        <sz val="11"/>
        <color theme="1"/>
        <rFont val="Times New Roman"/>
        <family val="1"/>
      </rPr>
      <t xml:space="preserve">        </t>
    </r>
    <r>
      <rPr>
        <sz val="11"/>
        <color theme="1"/>
        <rFont val="宋体"/>
        <charset val="134"/>
      </rPr>
      <t>社区矫正</t>
    </r>
  </si>
  <si>
    <r>
      <rPr>
        <sz val="11"/>
        <color theme="1"/>
        <rFont val="Times New Roman"/>
        <family val="1"/>
      </rPr>
      <t xml:space="preserve">        </t>
    </r>
    <r>
      <rPr>
        <sz val="11"/>
        <color theme="1"/>
        <rFont val="宋体"/>
        <charset val="134"/>
      </rPr>
      <t>其他司法支出</t>
    </r>
  </si>
  <si>
    <r>
      <rPr>
        <sz val="11"/>
        <color theme="1"/>
        <rFont val="Times New Roman"/>
        <family val="1"/>
      </rPr>
      <t xml:space="preserve">    </t>
    </r>
    <r>
      <rPr>
        <sz val="11"/>
        <color theme="1"/>
        <rFont val="宋体"/>
        <charset val="134"/>
      </rPr>
      <t>强制隔离戒毒</t>
    </r>
  </si>
  <si>
    <r>
      <rPr>
        <sz val="11"/>
        <color theme="1"/>
        <rFont val="Times New Roman"/>
        <family val="1"/>
      </rPr>
      <t xml:space="preserve">        </t>
    </r>
    <r>
      <rPr>
        <sz val="11"/>
        <color theme="1"/>
        <rFont val="宋体"/>
        <charset val="134"/>
      </rPr>
      <t>强制隔离戒毒人员生活</t>
    </r>
  </si>
  <si>
    <r>
      <rPr>
        <sz val="11"/>
        <color theme="1"/>
        <rFont val="Times New Roman"/>
        <family val="1"/>
      </rPr>
      <t xml:space="preserve">        </t>
    </r>
    <r>
      <rPr>
        <sz val="11"/>
        <color theme="1"/>
        <rFont val="宋体"/>
        <charset val="134"/>
      </rPr>
      <t>其他强制隔离戒毒支出</t>
    </r>
  </si>
  <si>
    <r>
      <rPr>
        <sz val="11"/>
        <color theme="1"/>
        <rFont val="Times New Roman"/>
        <family val="1"/>
      </rPr>
      <t xml:space="preserve">    </t>
    </r>
    <r>
      <rPr>
        <sz val="11"/>
        <color theme="1"/>
        <rFont val="宋体"/>
        <charset val="134"/>
      </rPr>
      <t>其他公共安全支出</t>
    </r>
  </si>
  <si>
    <r>
      <rPr>
        <sz val="11"/>
        <color theme="1"/>
        <rFont val="Times New Roman"/>
        <family val="1"/>
      </rPr>
      <t xml:space="preserve">        </t>
    </r>
    <r>
      <rPr>
        <sz val="11"/>
        <color theme="1"/>
        <rFont val="宋体"/>
        <charset val="134"/>
      </rPr>
      <t>其他公共安全支出</t>
    </r>
  </si>
  <si>
    <r>
      <rPr>
        <sz val="11"/>
        <color theme="1"/>
        <rFont val="宋体"/>
        <charset val="134"/>
      </rPr>
      <t>四、教育支出</t>
    </r>
  </si>
  <si>
    <r>
      <rPr>
        <sz val="11"/>
        <color theme="1"/>
        <rFont val="Times New Roman"/>
        <family val="1"/>
      </rPr>
      <t xml:space="preserve">    </t>
    </r>
    <r>
      <rPr>
        <sz val="11"/>
        <color theme="1"/>
        <rFont val="宋体"/>
        <charset val="134"/>
      </rPr>
      <t>教育管理事务</t>
    </r>
  </si>
  <si>
    <r>
      <rPr>
        <sz val="11"/>
        <color theme="1"/>
        <rFont val="Times New Roman"/>
        <family val="1"/>
      </rPr>
      <t xml:space="preserve">    </t>
    </r>
    <r>
      <rPr>
        <sz val="11"/>
        <color theme="1"/>
        <rFont val="宋体"/>
        <charset val="134"/>
      </rPr>
      <t>普通教育</t>
    </r>
  </si>
  <si>
    <r>
      <rPr>
        <sz val="11"/>
        <color theme="1"/>
        <rFont val="Times New Roman"/>
        <family val="1"/>
      </rPr>
      <t xml:space="preserve">        </t>
    </r>
    <r>
      <rPr>
        <sz val="11"/>
        <color theme="1"/>
        <rFont val="宋体"/>
        <charset val="134"/>
      </rPr>
      <t>学前教育</t>
    </r>
  </si>
  <si>
    <r>
      <rPr>
        <sz val="11"/>
        <color theme="1"/>
        <rFont val="Times New Roman"/>
        <family val="1"/>
      </rPr>
      <t xml:space="preserve">        </t>
    </r>
    <r>
      <rPr>
        <sz val="11"/>
        <color theme="1"/>
        <rFont val="宋体"/>
        <charset val="134"/>
      </rPr>
      <t>小学教育</t>
    </r>
  </si>
  <si>
    <r>
      <rPr>
        <sz val="11"/>
        <color theme="1"/>
        <rFont val="Times New Roman"/>
        <family val="1"/>
      </rPr>
      <t xml:space="preserve">        </t>
    </r>
    <r>
      <rPr>
        <sz val="11"/>
        <color theme="1"/>
        <rFont val="宋体"/>
        <charset val="134"/>
      </rPr>
      <t>初中教育</t>
    </r>
  </si>
  <si>
    <r>
      <rPr>
        <sz val="11"/>
        <color theme="1"/>
        <rFont val="Times New Roman"/>
        <family val="1"/>
      </rPr>
      <t xml:space="preserve">        </t>
    </r>
    <r>
      <rPr>
        <sz val="11"/>
        <color theme="1"/>
        <rFont val="宋体"/>
        <charset val="134"/>
      </rPr>
      <t>高中教育</t>
    </r>
  </si>
  <si>
    <r>
      <rPr>
        <sz val="11"/>
        <color theme="1"/>
        <rFont val="Times New Roman"/>
        <family val="1"/>
      </rPr>
      <t xml:space="preserve">        </t>
    </r>
    <r>
      <rPr>
        <sz val="11"/>
        <color theme="1"/>
        <rFont val="宋体"/>
        <charset val="134"/>
      </rPr>
      <t>其他普通教育支出</t>
    </r>
  </si>
  <si>
    <r>
      <rPr>
        <sz val="11"/>
        <color theme="1"/>
        <rFont val="Times New Roman"/>
        <family val="1"/>
      </rPr>
      <t xml:space="preserve">    </t>
    </r>
    <r>
      <rPr>
        <sz val="11"/>
        <color theme="1"/>
        <rFont val="宋体"/>
        <charset val="134"/>
      </rPr>
      <t>职业教育</t>
    </r>
  </si>
  <si>
    <r>
      <rPr>
        <sz val="11"/>
        <color theme="1"/>
        <rFont val="Times New Roman"/>
        <family val="1"/>
      </rPr>
      <t xml:space="preserve">        </t>
    </r>
    <r>
      <rPr>
        <sz val="11"/>
        <color theme="1"/>
        <rFont val="宋体"/>
        <charset val="134"/>
      </rPr>
      <t>中等职业教育</t>
    </r>
  </si>
  <si>
    <r>
      <rPr>
        <sz val="11"/>
        <color theme="1"/>
        <rFont val="Times New Roman"/>
        <family val="1"/>
      </rPr>
      <t xml:space="preserve">        </t>
    </r>
    <r>
      <rPr>
        <sz val="11"/>
        <color theme="1"/>
        <rFont val="宋体"/>
        <charset val="134"/>
      </rPr>
      <t>技校教育</t>
    </r>
  </si>
  <si>
    <r>
      <rPr>
        <sz val="11"/>
        <color theme="1"/>
        <rFont val="Times New Roman"/>
        <family val="1"/>
      </rPr>
      <t xml:space="preserve">        </t>
    </r>
    <r>
      <rPr>
        <sz val="11"/>
        <color theme="1"/>
        <rFont val="宋体"/>
        <charset val="134"/>
      </rPr>
      <t>高等职业教育</t>
    </r>
  </si>
  <si>
    <r>
      <rPr>
        <sz val="11"/>
        <color theme="1"/>
        <rFont val="Times New Roman"/>
        <family val="1"/>
      </rPr>
      <t xml:space="preserve">    </t>
    </r>
    <r>
      <rPr>
        <sz val="11"/>
        <color theme="1"/>
        <rFont val="宋体"/>
        <charset val="134"/>
      </rPr>
      <t>特殊教育</t>
    </r>
  </si>
  <si>
    <r>
      <rPr>
        <sz val="11"/>
        <color theme="1"/>
        <rFont val="Times New Roman"/>
        <family val="1"/>
      </rPr>
      <t xml:space="preserve">        </t>
    </r>
    <r>
      <rPr>
        <sz val="11"/>
        <color theme="1"/>
        <rFont val="宋体"/>
        <charset val="134"/>
      </rPr>
      <t>特殊学校教育</t>
    </r>
  </si>
  <si>
    <r>
      <rPr>
        <sz val="11"/>
        <color theme="1"/>
        <rFont val="Times New Roman"/>
        <family val="1"/>
      </rPr>
      <t xml:space="preserve">        </t>
    </r>
    <r>
      <rPr>
        <sz val="11"/>
        <color theme="1"/>
        <rFont val="宋体"/>
        <charset val="134"/>
      </rPr>
      <t>其他特殊教育支出</t>
    </r>
  </si>
  <si>
    <r>
      <rPr>
        <sz val="11"/>
        <color theme="1"/>
        <rFont val="Times New Roman"/>
        <family val="1"/>
      </rPr>
      <t xml:space="preserve">    </t>
    </r>
    <r>
      <rPr>
        <sz val="11"/>
        <color theme="1"/>
        <rFont val="宋体"/>
        <charset val="134"/>
      </rPr>
      <t>进修及培训</t>
    </r>
  </si>
  <si>
    <r>
      <rPr>
        <sz val="11"/>
        <color theme="1"/>
        <rFont val="Times New Roman"/>
        <family val="1"/>
      </rPr>
      <t xml:space="preserve">        </t>
    </r>
    <r>
      <rPr>
        <sz val="11"/>
        <color theme="1"/>
        <rFont val="宋体"/>
        <charset val="134"/>
      </rPr>
      <t>干部教育</t>
    </r>
  </si>
  <si>
    <r>
      <rPr>
        <sz val="11"/>
        <color theme="1"/>
        <rFont val="Times New Roman"/>
        <family val="1"/>
      </rPr>
      <t xml:space="preserve">    </t>
    </r>
    <r>
      <rPr>
        <sz val="11"/>
        <color theme="1"/>
        <rFont val="宋体"/>
        <charset val="134"/>
      </rPr>
      <t>教育费附加安排的支出</t>
    </r>
  </si>
  <si>
    <r>
      <rPr>
        <sz val="11"/>
        <color theme="1"/>
        <rFont val="Times New Roman"/>
        <family val="1"/>
      </rPr>
      <t xml:space="preserve">        </t>
    </r>
    <r>
      <rPr>
        <sz val="11"/>
        <color theme="1"/>
        <rFont val="宋体"/>
        <charset val="134"/>
      </rPr>
      <t>其他教育费附加安排的支出</t>
    </r>
  </si>
  <si>
    <r>
      <rPr>
        <sz val="11"/>
        <color theme="1"/>
        <rFont val="宋体"/>
        <charset val="134"/>
      </rPr>
      <t>五、科学技术支出</t>
    </r>
  </si>
  <si>
    <r>
      <rPr>
        <sz val="11"/>
        <color theme="1"/>
        <rFont val="Times New Roman"/>
        <family val="1"/>
      </rPr>
      <t xml:space="preserve">    </t>
    </r>
    <r>
      <rPr>
        <sz val="11"/>
        <color theme="1"/>
        <rFont val="宋体"/>
        <charset val="134"/>
      </rPr>
      <t>科学技术管理事务</t>
    </r>
  </si>
  <si>
    <r>
      <rPr>
        <sz val="11"/>
        <color theme="1"/>
        <rFont val="Times New Roman"/>
        <family val="1"/>
      </rPr>
      <t xml:space="preserve">    </t>
    </r>
    <r>
      <rPr>
        <sz val="11"/>
        <color theme="1"/>
        <rFont val="宋体"/>
        <charset val="134"/>
      </rPr>
      <t>社会科学</t>
    </r>
  </si>
  <si>
    <t xml:space="preserve">    社会科学研究</t>
  </si>
  <si>
    <r>
      <rPr>
        <sz val="11"/>
        <color theme="1"/>
        <rFont val="Times New Roman"/>
        <family val="1"/>
      </rPr>
      <t xml:space="preserve">    </t>
    </r>
    <r>
      <rPr>
        <sz val="11"/>
        <color theme="1"/>
        <rFont val="宋体"/>
        <charset val="134"/>
      </rPr>
      <t>科学技术普及</t>
    </r>
  </si>
  <si>
    <r>
      <rPr>
        <sz val="11"/>
        <color theme="1"/>
        <rFont val="Times New Roman"/>
        <family val="1"/>
      </rPr>
      <t xml:space="preserve">        </t>
    </r>
    <r>
      <rPr>
        <sz val="11"/>
        <color theme="1"/>
        <rFont val="宋体"/>
        <charset val="134"/>
      </rPr>
      <t>科普活动</t>
    </r>
  </si>
  <si>
    <r>
      <rPr>
        <sz val="11"/>
        <color theme="1"/>
        <rFont val="Times New Roman"/>
        <family val="1"/>
      </rPr>
      <t xml:space="preserve">        </t>
    </r>
    <r>
      <rPr>
        <sz val="11"/>
        <color theme="1"/>
        <rFont val="宋体"/>
        <charset val="134"/>
      </rPr>
      <t>其他科学技术普及支出</t>
    </r>
  </si>
  <si>
    <r>
      <rPr>
        <sz val="11"/>
        <color theme="1"/>
        <rFont val="Times New Roman"/>
        <family val="1"/>
      </rPr>
      <t xml:space="preserve">    </t>
    </r>
    <r>
      <rPr>
        <sz val="11"/>
        <color theme="1"/>
        <rFont val="宋体"/>
        <charset val="134"/>
      </rPr>
      <t>其他科学技术支出</t>
    </r>
  </si>
  <si>
    <r>
      <rPr>
        <sz val="11"/>
        <color theme="1"/>
        <rFont val="Times New Roman"/>
        <family val="1"/>
      </rPr>
      <t xml:space="preserve">        </t>
    </r>
    <r>
      <rPr>
        <sz val="11"/>
        <color theme="1"/>
        <rFont val="宋体"/>
        <charset val="134"/>
      </rPr>
      <t>其他科学技术支出</t>
    </r>
  </si>
  <si>
    <r>
      <rPr>
        <sz val="11"/>
        <color theme="1"/>
        <rFont val="宋体"/>
        <charset val="134"/>
      </rPr>
      <t>六、文化旅游体育与传媒支出</t>
    </r>
  </si>
  <si>
    <r>
      <rPr>
        <sz val="11"/>
        <color theme="1"/>
        <rFont val="Times New Roman"/>
        <family val="1"/>
      </rPr>
      <t xml:space="preserve">    </t>
    </r>
    <r>
      <rPr>
        <sz val="11"/>
        <color theme="1"/>
        <rFont val="宋体"/>
        <charset val="134"/>
      </rPr>
      <t>文化和旅游</t>
    </r>
  </si>
  <si>
    <r>
      <rPr>
        <sz val="11"/>
        <color theme="1"/>
        <rFont val="Times New Roman"/>
        <family val="1"/>
      </rPr>
      <t xml:space="preserve">        </t>
    </r>
    <r>
      <rPr>
        <sz val="11"/>
        <color theme="1"/>
        <rFont val="宋体"/>
        <charset val="134"/>
      </rPr>
      <t>图书馆</t>
    </r>
  </si>
  <si>
    <r>
      <rPr>
        <sz val="11"/>
        <color theme="1"/>
        <rFont val="Times New Roman"/>
        <family val="1"/>
      </rPr>
      <t xml:space="preserve">        </t>
    </r>
    <r>
      <rPr>
        <sz val="11"/>
        <color theme="1"/>
        <rFont val="宋体"/>
        <charset val="134"/>
      </rPr>
      <t>文化展示及纪念机构</t>
    </r>
  </si>
  <si>
    <r>
      <rPr>
        <sz val="11"/>
        <color theme="1"/>
        <rFont val="Times New Roman"/>
        <family val="1"/>
      </rPr>
      <t xml:space="preserve">        </t>
    </r>
    <r>
      <rPr>
        <sz val="11"/>
        <color theme="1"/>
        <rFont val="宋体"/>
        <charset val="134"/>
      </rPr>
      <t>群众文化</t>
    </r>
  </si>
  <si>
    <r>
      <rPr>
        <sz val="11"/>
        <color theme="1"/>
        <rFont val="Times New Roman"/>
        <family val="1"/>
      </rPr>
      <t xml:space="preserve">        </t>
    </r>
    <r>
      <rPr>
        <sz val="11"/>
        <color theme="1"/>
        <rFont val="宋体"/>
        <charset val="134"/>
      </rPr>
      <t>旅游宣传</t>
    </r>
  </si>
  <si>
    <r>
      <rPr>
        <sz val="11"/>
        <color theme="1"/>
        <rFont val="Times New Roman"/>
        <family val="1"/>
      </rPr>
      <t xml:space="preserve">        </t>
    </r>
    <r>
      <rPr>
        <sz val="11"/>
        <color theme="1"/>
        <rFont val="宋体"/>
        <charset val="134"/>
      </rPr>
      <t>其他文化和旅游支出</t>
    </r>
  </si>
  <si>
    <r>
      <rPr>
        <sz val="11"/>
        <color theme="1"/>
        <rFont val="Times New Roman"/>
        <family val="1"/>
      </rPr>
      <t xml:space="preserve">    </t>
    </r>
    <r>
      <rPr>
        <sz val="11"/>
        <color theme="1"/>
        <rFont val="宋体"/>
        <charset val="134"/>
      </rPr>
      <t>文物</t>
    </r>
  </si>
  <si>
    <r>
      <rPr>
        <sz val="11"/>
        <color theme="1"/>
        <rFont val="Times New Roman"/>
        <family val="1"/>
      </rPr>
      <t xml:space="preserve">        </t>
    </r>
    <r>
      <rPr>
        <sz val="11"/>
        <color theme="1"/>
        <rFont val="宋体"/>
        <charset val="134"/>
      </rPr>
      <t>博物馆</t>
    </r>
  </si>
  <si>
    <r>
      <rPr>
        <sz val="11"/>
        <color theme="1"/>
        <rFont val="Times New Roman"/>
        <family val="1"/>
      </rPr>
      <t xml:space="preserve">    </t>
    </r>
    <r>
      <rPr>
        <sz val="11"/>
        <color theme="1"/>
        <rFont val="宋体"/>
        <charset val="134"/>
      </rPr>
      <t>体育</t>
    </r>
  </si>
  <si>
    <r>
      <rPr>
        <sz val="11"/>
        <color theme="1"/>
        <rFont val="Times New Roman"/>
        <family val="1"/>
      </rPr>
      <t xml:space="preserve">        </t>
    </r>
    <r>
      <rPr>
        <sz val="11"/>
        <color theme="1"/>
        <rFont val="宋体"/>
        <charset val="134"/>
      </rPr>
      <t>体育场馆</t>
    </r>
  </si>
  <si>
    <r>
      <rPr>
        <sz val="11"/>
        <color theme="1"/>
        <rFont val="Times New Roman"/>
        <family val="1"/>
      </rPr>
      <t xml:space="preserve">        </t>
    </r>
    <r>
      <rPr>
        <sz val="11"/>
        <color theme="1"/>
        <rFont val="宋体"/>
        <charset val="134"/>
      </rPr>
      <t>其他体育支出</t>
    </r>
  </si>
  <si>
    <r>
      <rPr>
        <sz val="11"/>
        <color theme="1"/>
        <rFont val="Times New Roman"/>
        <family val="1"/>
      </rPr>
      <t xml:space="preserve">    </t>
    </r>
    <r>
      <rPr>
        <sz val="11"/>
        <color theme="1"/>
        <rFont val="宋体"/>
        <charset val="134"/>
      </rPr>
      <t>广播电视</t>
    </r>
  </si>
  <si>
    <r>
      <rPr>
        <sz val="11"/>
        <color theme="1"/>
        <rFont val="Times New Roman"/>
        <family val="1"/>
      </rPr>
      <t xml:space="preserve">        </t>
    </r>
    <r>
      <rPr>
        <sz val="11"/>
        <color theme="1"/>
        <rFont val="宋体"/>
        <charset val="134"/>
      </rPr>
      <t>电视</t>
    </r>
  </si>
  <si>
    <r>
      <rPr>
        <sz val="11"/>
        <color theme="1"/>
        <rFont val="Times New Roman"/>
        <family val="1"/>
      </rPr>
      <t xml:space="preserve">        </t>
    </r>
    <r>
      <rPr>
        <sz val="11"/>
        <color theme="1"/>
        <rFont val="宋体"/>
        <charset val="134"/>
      </rPr>
      <t>广播电视事务</t>
    </r>
  </si>
  <si>
    <r>
      <rPr>
        <sz val="11"/>
        <color theme="1"/>
        <rFont val="Times New Roman"/>
        <family val="1"/>
      </rPr>
      <t xml:space="preserve">        </t>
    </r>
    <r>
      <rPr>
        <sz val="11"/>
        <color theme="1"/>
        <rFont val="宋体"/>
        <charset val="134"/>
      </rPr>
      <t>其他广播电视支出</t>
    </r>
  </si>
  <si>
    <r>
      <rPr>
        <sz val="11"/>
        <color theme="1"/>
        <rFont val="Times New Roman"/>
        <family val="1"/>
      </rPr>
      <t xml:space="preserve">    </t>
    </r>
    <r>
      <rPr>
        <sz val="11"/>
        <color theme="1"/>
        <rFont val="宋体"/>
        <charset val="134"/>
      </rPr>
      <t>其他文化旅游体育与传媒支出</t>
    </r>
  </si>
  <si>
    <r>
      <rPr>
        <sz val="11"/>
        <color theme="1"/>
        <rFont val="Times New Roman"/>
        <family val="1"/>
      </rPr>
      <t xml:space="preserve">        </t>
    </r>
    <r>
      <rPr>
        <sz val="11"/>
        <color theme="1"/>
        <rFont val="宋体"/>
        <charset val="134"/>
      </rPr>
      <t>其他文化旅游体育与传媒支出</t>
    </r>
  </si>
  <si>
    <r>
      <rPr>
        <sz val="11"/>
        <color theme="1"/>
        <rFont val="宋体"/>
        <charset val="134"/>
      </rPr>
      <t>七、社会保障和就业支出</t>
    </r>
  </si>
  <si>
    <r>
      <rPr>
        <sz val="11"/>
        <color theme="1"/>
        <rFont val="Times New Roman"/>
        <family val="1"/>
      </rPr>
      <t xml:space="preserve">    </t>
    </r>
    <r>
      <rPr>
        <sz val="11"/>
        <color theme="1"/>
        <rFont val="宋体"/>
        <charset val="134"/>
      </rPr>
      <t>人力资源和社会保障管理事务</t>
    </r>
  </si>
  <si>
    <r>
      <rPr>
        <sz val="11"/>
        <color theme="1"/>
        <rFont val="Times New Roman"/>
        <family val="1"/>
      </rPr>
      <t xml:space="preserve">        </t>
    </r>
    <r>
      <rPr>
        <sz val="11"/>
        <color theme="1"/>
        <rFont val="宋体"/>
        <charset val="134"/>
      </rPr>
      <t>机关服务</t>
    </r>
  </si>
  <si>
    <r>
      <rPr>
        <sz val="11"/>
        <color theme="1"/>
        <rFont val="Times New Roman"/>
        <family val="1"/>
      </rPr>
      <t xml:space="preserve">        </t>
    </r>
    <r>
      <rPr>
        <sz val="11"/>
        <color theme="1"/>
        <rFont val="宋体"/>
        <charset val="134"/>
      </rPr>
      <t>其他人力资源和社会保障管理事务支出</t>
    </r>
  </si>
  <si>
    <r>
      <rPr>
        <sz val="11"/>
        <color theme="1"/>
        <rFont val="Times New Roman"/>
        <family val="1"/>
      </rPr>
      <t xml:space="preserve">    </t>
    </r>
    <r>
      <rPr>
        <sz val="11"/>
        <color theme="1"/>
        <rFont val="宋体"/>
        <charset val="134"/>
      </rPr>
      <t>民政管理事务</t>
    </r>
  </si>
  <si>
    <r>
      <rPr>
        <sz val="11"/>
        <color theme="1"/>
        <rFont val="Times New Roman"/>
        <family val="1"/>
      </rPr>
      <t xml:space="preserve">        </t>
    </r>
    <r>
      <rPr>
        <sz val="11"/>
        <color theme="1"/>
        <rFont val="宋体"/>
        <charset val="134"/>
      </rPr>
      <t>基层政权建设和社区治理</t>
    </r>
  </si>
  <si>
    <r>
      <rPr>
        <sz val="11"/>
        <color theme="1"/>
        <rFont val="Times New Roman"/>
        <family val="1"/>
      </rPr>
      <t xml:space="preserve">        </t>
    </r>
    <r>
      <rPr>
        <sz val="11"/>
        <color theme="1"/>
        <rFont val="宋体"/>
        <charset val="134"/>
      </rPr>
      <t>其他民政管理事务支出</t>
    </r>
  </si>
  <si>
    <r>
      <rPr>
        <sz val="11"/>
        <color theme="1"/>
        <rFont val="Times New Roman"/>
        <family val="1"/>
      </rPr>
      <t xml:space="preserve">    </t>
    </r>
    <r>
      <rPr>
        <sz val="11"/>
        <color theme="1"/>
        <rFont val="宋体"/>
        <charset val="134"/>
      </rPr>
      <t>行政事业单位养老支出</t>
    </r>
  </si>
  <si>
    <r>
      <rPr>
        <sz val="11"/>
        <color theme="1"/>
        <rFont val="Times New Roman"/>
        <family val="1"/>
      </rPr>
      <t xml:space="preserve">        </t>
    </r>
    <r>
      <rPr>
        <sz val="11"/>
        <color theme="1"/>
        <rFont val="宋体"/>
        <charset val="134"/>
      </rPr>
      <t>行政单位离退休</t>
    </r>
  </si>
  <si>
    <r>
      <rPr>
        <sz val="11"/>
        <color theme="1"/>
        <rFont val="Times New Roman"/>
        <family val="1"/>
      </rPr>
      <t xml:space="preserve">        </t>
    </r>
    <r>
      <rPr>
        <sz val="11"/>
        <color theme="1"/>
        <rFont val="宋体"/>
        <charset val="134"/>
      </rPr>
      <t>事业单位离退休</t>
    </r>
  </si>
  <si>
    <r>
      <rPr>
        <sz val="11"/>
        <color theme="1"/>
        <rFont val="Times New Roman"/>
        <family val="1"/>
      </rPr>
      <t xml:space="preserve">        </t>
    </r>
    <r>
      <rPr>
        <sz val="11"/>
        <color theme="1"/>
        <rFont val="宋体"/>
        <charset val="134"/>
      </rPr>
      <t>机关事业单位基本养老保险缴费支出</t>
    </r>
  </si>
  <si>
    <r>
      <rPr>
        <sz val="11"/>
        <color theme="1"/>
        <rFont val="Times New Roman"/>
        <family val="1"/>
      </rPr>
      <t xml:space="preserve">        </t>
    </r>
    <r>
      <rPr>
        <sz val="11"/>
        <color theme="1"/>
        <rFont val="宋体"/>
        <charset val="134"/>
      </rPr>
      <t>机关事业单位职业年金缴费支出</t>
    </r>
  </si>
  <si>
    <r>
      <rPr>
        <sz val="11"/>
        <color theme="1"/>
        <rFont val="Times New Roman"/>
        <family val="1"/>
      </rPr>
      <t xml:space="preserve">        </t>
    </r>
    <r>
      <rPr>
        <sz val="11"/>
        <color theme="1"/>
        <rFont val="宋体"/>
        <charset val="134"/>
      </rPr>
      <t>其他行政事业单位养老支出</t>
    </r>
  </si>
  <si>
    <r>
      <rPr>
        <sz val="11"/>
        <color theme="1"/>
        <rFont val="Times New Roman"/>
        <family val="1"/>
      </rPr>
      <t xml:space="preserve">    </t>
    </r>
    <r>
      <rPr>
        <sz val="11"/>
        <color theme="1"/>
        <rFont val="宋体"/>
        <charset val="134"/>
      </rPr>
      <t>就业补助</t>
    </r>
  </si>
  <si>
    <r>
      <rPr>
        <sz val="11"/>
        <color theme="1"/>
        <rFont val="Times New Roman"/>
        <family val="1"/>
      </rPr>
      <t xml:space="preserve">        </t>
    </r>
    <r>
      <rPr>
        <sz val="11"/>
        <color theme="1"/>
        <rFont val="宋体"/>
        <charset val="134"/>
      </rPr>
      <t>其他就业补助支出</t>
    </r>
  </si>
  <si>
    <r>
      <rPr>
        <sz val="11"/>
        <color theme="1"/>
        <rFont val="Times New Roman"/>
        <family val="1"/>
      </rPr>
      <t xml:space="preserve">    </t>
    </r>
    <r>
      <rPr>
        <sz val="11"/>
        <color theme="1"/>
        <rFont val="宋体"/>
        <charset val="134"/>
      </rPr>
      <t>抚恤</t>
    </r>
  </si>
  <si>
    <r>
      <rPr>
        <sz val="11"/>
        <color theme="1"/>
        <rFont val="Times New Roman"/>
        <family val="1"/>
      </rPr>
      <t xml:space="preserve">        </t>
    </r>
    <r>
      <rPr>
        <sz val="11"/>
        <color theme="1"/>
        <rFont val="宋体"/>
        <charset val="134"/>
      </rPr>
      <t>死亡抚恤</t>
    </r>
  </si>
  <si>
    <r>
      <rPr>
        <sz val="11"/>
        <color theme="1"/>
        <rFont val="Times New Roman"/>
        <family val="1"/>
      </rPr>
      <t xml:space="preserve">        </t>
    </r>
    <r>
      <rPr>
        <sz val="11"/>
        <color theme="1"/>
        <rFont val="宋体"/>
        <charset val="134"/>
      </rPr>
      <t>伤残抚恤</t>
    </r>
  </si>
  <si>
    <r>
      <rPr>
        <sz val="11"/>
        <color theme="1"/>
        <rFont val="Times New Roman"/>
        <family val="1"/>
      </rPr>
      <t xml:space="preserve">        </t>
    </r>
    <r>
      <rPr>
        <sz val="11"/>
        <color theme="1"/>
        <rFont val="宋体"/>
        <charset val="134"/>
      </rPr>
      <t>在乡复员、退伍军人生活补助</t>
    </r>
  </si>
  <si>
    <r>
      <rPr>
        <sz val="11"/>
        <color theme="1"/>
        <rFont val="Times New Roman"/>
        <family val="1"/>
      </rPr>
      <t xml:space="preserve">        </t>
    </r>
    <r>
      <rPr>
        <sz val="11"/>
        <color theme="1"/>
        <rFont val="宋体"/>
        <charset val="134"/>
      </rPr>
      <t>优抚事业单位支出</t>
    </r>
  </si>
  <si>
    <r>
      <rPr>
        <sz val="11"/>
        <color theme="1"/>
        <rFont val="Times New Roman"/>
        <family val="1"/>
      </rPr>
      <t xml:space="preserve">        </t>
    </r>
    <r>
      <rPr>
        <sz val="11"/>
        <color theme="1"/>
        <rFont val="宋体"/>
        <charset val="134"/>
      </rPr>
      <t>义务兵优待</t>
    </r>
  </si>
  <si>
    <r>
      <rPr>
        <sz val="11"/>
        <color theme="1"/>
        <rFont val="Times New Roman"/>
        <family val="1"/>
      </rPr>
      <t xml:space="preserve">        </t>
    </r>
    <r>
      <rPr>
        <sz val="11"/>
        <color theme="1"/>
        <rFont val="宋体"/>
        <charset val="134"/>
      </rPr>
      <t>农村籍退役士兵老年生活补助</t>
    </r>
  </si>
  <si>
    <r>
      <rPr>
        <sz val="11"/>
        <color theme="1"/>
        <rFont val="Times New Roman"/>
        <family val="1"/>
      </rPr>
      <t xml:space="preserve">        </t>
    </r>
    <r>
      <rPr>
        <sz val="11"/>
        <color theme="1"/>
        <rFont val="宋体"/>
        <charset val="134"/>
      </rPr>
      <t>其他优抚支出</t>
    </r>
  </si>
  <si>
    <r>
      <rPr>
        <sz val="11"/>
        <color theme="1"/>
        <rFont val="Times New Roman"/>
        <family val="1"/>
      </rPr>
      <t xml:space="preserve">    </t>
    </r>
    <r>
      <rPr>
        <sz val="11"/>
        <color theme="1"/>
        <rFont val="宋体"/>
        <charset val="134"/>
      </rPr>
      <t>退役安置</t>
    </r>
  </si>
  <si>
    <r>
      <rPr>
        <sz val="11"/>
        <color theme="1"/>
        <rFont val="Times New Roman"/>
        <family val="1"/>
      </rPr>
      <t xml:space="preserve">        </t>
    </r>
    <r>
      <rPr>
        <sz val="11"/>
        <color theme="1"/>
        <rFont val="宋体"/>
        <charset val="134"/>
      </rPr>
      <t>退役士兵安置</t>
    </r>
  </si>
  <si>
    <r>
      <rPr>
        <sz val="11"/>
        <color theme="1"/>
        <rFont val="Times New Roman"/>
        <family val="1"/>
      </rPr>
      <t xml:space="preserve">        </t>
    </r>
    <r>
      <rPr>
        <sz val="11"/>
        <color theme="1"/>
        <rFont val="宋体"/>
        <charset val="134"/>
      </rPr>
      <t>军队移交政府的离退休人员安置</t>
    </r>
  </si>
  <si>
    <r>
      <rPr>
        <sz val="11"/>
        <color theme="1"/>
        <rFont val="Times New Roman"/>
        <family val="1"/>
      </rPr>
      <t xml:space="preserve">        </t>
    </r>
    <r>
      <rPr>
        <sz val="11"/>
        <color theme="1"/>
        <rFont val="宋体"/>
        <charset val="134"/>
      </rPr>
      <t>军队转业干部安置</t>
    </r>
  </si>
  <si>
    <r>
      <rPr>
        <sz val="11"/>
        <color theme="1"/>
        <rFont val="Times New Roman"/>
        <family val="1"/>
      </rPr>
      <t xml:space="preserve">        </t>
    </r>
    <r>
      <rPr>
        <sz val="11"/>
        <color theme="1"/>
        <rFont val="宋体"/>
        <charset val="134"/>
      </rPr>
      <t>其他退役安置支出</t>
    </r>
  </si>
  <si>
    <r>
      <rPr>
        <sz val="11"/>
        <color theme="1"/>
        <rFont val="Times New Roman"/>
        <family val="1"/>
      </rPr>
      <t xml:space="preserve">    </t>
    </r>
    <r>
      <rPr>
        <sz val="11"/>
        <color theme="1"/>
        <rFont val="宋体"/>
        <charset val="134"/>
      </rPr>
      <t>社会福利</t>
    </r>
  </si>
  <si>
    <r>
      <rPr>
        <sz val="11"/>
        <color theme="1"/>
        <rFont val="Times New Roman"/>
        <family val="1"/>
      </rPr>
      <t xml:space="preserve">        </t>
    </r>
    <r>
      <rPr>
        <sz val="11"/>
        <color theme="1"/>
        <rFont val="宋体"/>
        <charset val="134"/>
      </rPr>
      <t>儿童福利</t>
    </r>
  </si>
  <si>
    <r>
      <rPr>
        <sz val="11"/>
        <color theme="1"/>
        <rFont val="Times New Roman"/>
        <family val="1"/>
      </rPr>
      <t xml:space="preserve">        </t>
    </r>
    <r>
      <rPr>
        <sz val="11"/>
        <color theme="1"/>
        <rFont val="宋体"/>
        <charset val="134"/>
      </rPr>
      <t>老年福利</t>
    </r>
  </si>
  <si>
    <r>
      <rPr>
        <sz val="11"/>
        <color theme="1"/>
        <rFont val="Times New Roman"/>
        <family val="1"/>
      </rPr>
      <t xml:space="preserve">        </t>
    </r>
    <r>
      <rPr>
        <sz val="11"/>
        <color theme="1"/>
        <rFont val="宋体"/>
        <charset val="134"/>
      </rPr>
      <t>殡葬</t>
    </r>
  </si>
  <si>
    <r>
      <rPr>
        <sz val="11"/>
        <color theme="1"/>
        <rFont val="Times New Roman"/>
        <family val="1"/>
      </rPr>
      <t xml:space="preserve">        </t>
    </r>
    <r>
      <rPr>
        <sz val="11"/>
        <color theme="1"/>
        <rFont val="宋体"/>
        <charset val="134"/>
      </rPr>
      <t>社会福利事业单位</t>
    </r>
  </si>
  <si>
    <r>
      <rPr>
        <sz val="11"/>
        <color theme="1"/>
        <rFont val="Times New Roman"/>
        <family val="1"/>
      </rPr>
      <t xml:space="preserve">        </t>
    </r>
    <r>
      <rPr>
        <sz val="11"/>
        <color theme="1"/>
        <rFont val="宋体"/>
        <charset val="134"/>
      </rPr>
      <t>养老服务</t>
    </r>
  </si>
  <si>
    <r>
      <rPr>
        <sz val="11"/>
        <color theme="1"/>
        <rFont val="Times New Roman"/>
        <family val="1"/>
      </rPr>
      <t xml:space="preserve">        </t>
    </r>
    <r>
      <rPr>
        <sz val="11"/>
        <color theme="1"/>
        <rFont val="宋体"/>
        <charset val="134"/>
      </rPr>
      <t>其他社会福利支出</t>
    </r>
  </si>
  <si>
    <r>
      <rPr>
        <sz val="11"/>
        <color theme="1"/>
        <rFont val="Times New Roman"/>
        <family val="1"/>
      </rPr>
      <t xml:space="preserve">    </t>
    </r>
    <r>
      <rPr>
        <sz val="11"/>
        <color theme="1"/>
        <rFont val="宋体"/>
        <charset val="134"/>
      </rPr>
      <t>残疾人事业</t>
    </r>
  </si>
  <si>
    <r>
      <rPr>
        <sz val="11"/>
        <color theme="1"/>
        <rFont val="Times New Roman"/>
        <family val="1"/>
      </rPr>
      <t xml:space="preserve">        </t>
    </r>
    <r>
      <rPr>
        <sz val="11"/>
        <color theme="1"/>
        <rFont val="宋体"/>
        <charset val="134"/>
      </rPr>
      <t>残疾人康复</t>
    </r>
  </si>
  <si>
    <r>
      <rPr>
        <sz val="11"/>
        <color theme="1"/>
        <rFont val="Times New Roman"/>
        <family val="1"/>
      </rPr>
      <t xml:space="preserve">        </t>
    </r>
    <r>
      <rPr>
        <sz val="11"/>
        <color theme="1"/>
        <rFont val="宋体"/>
        <charset val="134"/>
      </rPr>
      <t>残疾人生活和护理补贴</t>
    </r>
  </si>
  <si>
    <r>
      <rPr>
        <sz val="11"/>
        <color theme="1"/>
        <rFont val="Times New Roman"/>
        <family val="1"/>
      </rPr>
      <t xml:space="preserve">        </t>
    </r>
    <r>
      <rPr>
        <sz val="11"/>
        <color theme="1"/>
        <rFont val="宋体"/>
        <charset val="134"/>
      </rPr>
      <t>其他残疾人事业支出</t>
    </r>
  </si>
  <si>
    <r>
      <rPr>
        <sz val="11"/>
        <color theme="1"/>
        <rFont val="Times New Roman"/>
        <family val="1"/>
      </rPr>
      <t xml:space="preserve">    </t>
    </r>
    <r>
      <rPr>
        <sz val="11"/>
        <color theme="1"/>
        <rFont val="宋体"/>
        <charset val="134"/>
      </rPr>
      <t>最低生活保障</t>
    </r>
  </si>
  <si>
    <r>
      <rPr>
        <sz val="11"/>
        <color theme="1"/>
        <rFont val="Times New Roman"/>
        <family val="1"/>
      </rPr>
      <t xml:space="preserve">        </t>
    </r>
    <r>
      <rPr>
        <sz val="11"/>
        <color theme="1"/>
        <rFont val="宋体"/>
        <charset val="134"/>
      </rPr>
      <t>城市最低生活保障金支出</t>
    </r>
  </si>
  <si>
    <r>
      <rPr>
        <sz val="11"/>
        <color theme="1"/>
        <rFont val="Times New Roman"/>
        <family val="1"/>
      </rPr>
      <t xml:space="preserve">        </t>
    </r>
    <r>
      <rPr>
        <sz val="11"/>
        <color theme="1"/>
        <rFont val="宋体"/>
        <charset val="134"/>
      </rPr>
      <t>农村最低生活保障金支出</t>
    </r>
  </si>
  <si>
    <r>
      <rPr>
        <sz val="11"/>
        <color theme="1"/>
        <rFont val="Times New Roman"/>
        <family val="1"/>
      </rPr>
      <t xml:space="preserve">    </t>
    </r>
    <r>
      <rPr>
        <sz val="11"/>
        <color theme="1"/>
        <rFont val="宋体"/>
        <charset val="134"/>
      </rPr>
      <t>临时救助</t>
    </r>
  </si>
  <si>
    <r>
      <rPr>
        <sz val="11"/>
        <color theme="1"/>
        <rFont val="Times New Roman"/>
        <family val="1"/>
      </rPr>
      <t xml:space="preserve">        </t>
    </r>
    <r>
      <rPr>
        <sz val="11"/>
        <color theme="1"/>
        <rFont val="宋体"/>
        <charset val="134"/>
      </rPr>
      <t>临时救助支出</t>
    </r>
  </si>
  <si>
    <r>
      <rPr>
        <sz val="11"/>
        <color theme="1"/>
        <rFont val="Times New Roman"/>
        <family val="1"/>
      </rPr>
      <t xml:space="preserve">        </t>
    </r>
    <r>
      <rPr>
        <sz val="11"/>
        <color theme="1"/>
        <rFont val="宋体"/>
        <charset val="134"/>
      </rPr>
      <t>流浪乞讨人员救助支出</t>
    </r>
  </si>
  <si>
    <r>
      <rPr>
        <sz val="11"/>
        <color theme="1"/>
        <rFont val="Times New Roman"/>
        <family val="1"/>
      </rPr>
      <t xml:space="preserve">    </t>
    </r>
    <r>
      <rPr>
        <sz val="11"/>
        <color theme="1"/>
        <rFont val="宋体"/>
        <charset val="134"/>
      </rPr>
      <t>特困人员救助供养</t>
    </r>
  </si>
  <si>
    <r>
      <rPr>
        <sz val="11"/>
        <color theme="1"/>
        <rFont val="Times New Roman"/>
        <family val="1"/>
      </rPr>
      <t xml:space="preserve">        </t>
    </r>
    <r>
      <rPr>
        <sz val="11"/>
        <color theme="1"/>
        <rFont val="宋体"/>
        <charset val="134"/>
      </rPr>
      <t>城市特困人员救助供养支出</t>
    </r>
  </si>
  <si>
    <r>
      <rPr>
        <sz val="11"/>
        <color theme="1"/>
        <rFont val="Times New Roman"/>
        <family val="1"/>
      </rPr>
      <t xml:space="preserve">        </t>
    </r>
    <r>
      <rPr>
        <sz val="11"/>
        <color theme="1"/>
        <rFont val="宋体"/>
        <charset val="134"/>
      </rPr>
      <t>农村特困人员救助供养支出</t>
    </r>
  </si>
  <si>
    <r>
      <rPr>
        <sz val="11"/>
        <color theme="1"/>
        <rFont val="Times New Roman"/>
        <family val="1"/>
      </rPr>
      <t xml:space="preserve">    </t>
    </r>
    <r>
      <rPr>
        <sz val="11"/>
        <color theme="1"/>
        <rFont val="宋体"/>
        <charset val="134"/>
      </rPr>
      <t>其他生活救助</t>
    </r>
  </si>
  <si>
    <r>
      <rPr>
        <sz val="11"/>
        <color theme="1"/>
        <rFont val="Times New Roman"/>
        <family val="1"/>
      </rPr>
      <t xml:space="preserve">        </t>
    </r>
    <r>
      <rPr>
        <sz val="11"/>
        <color theme="1"/>
        <rFont val="宋体"/>
        <charset val="134"/>
      </rPr>
      <t>其他农村生活救助</t>
    </r>
  </si>
  <si>
    <r>
      <rPr>
        <sz val="11"/>
        <color theme="1"/>
        <rFont val="Times New Roman"/>
        <family val="1"/>
      </rPr>
      <t xml:space="preserve">    </t>
    </r>
    <r>
      <rPr>
        <sz val="11"/>
        <color theme="1"/>
        <rFont val="宋体"/>
        <charset val="134"/>
      </rPr>
      <t>财政对基本养老保险基金的补助</t>
    </r>
  </si>
  <si>
    <r>
      <rPr>
        <sz val="11"/>
        <color theme="1"/>
        <rFont val="Times New Roman"/>
        <family val="1"/>
      </rPr>
      <t xml:space="preserve">        </t>
    </r>
    <r>
      <rPr>
        <sz val="11"/>
        <color theme="1"/>
        <rFont val="宋体"/>
        <charset val="134"/>
      </rPr>
      <t>财政对城乡居民基本养老保险基金的补助</t>
    </r>
  </si>
  <si>
    <r>
      <rPr>
        <sz val="11"/>
        <color theme="1"/>
        <rFont val="Times New Roman"/>
        <family val="1"/>
      </rPr>
      <t xml:space="preserve">        </t>
    </r>
    <r>
      <rPr>
        <sz val="11"/>
        <color theme="1"/>
        <rFont val="宋体"/>
        <charset val="134"/>
      </rPr>
      <t>财政对其他居民基本养老保险基金的补助</t>
    </r>
  </si>
  <si>
    <r>
      <rPr>
        <sz val="11"/>
        <color theme="1"/>
        <rFont val="Times New Roman"/>
        <family val="1"/>
      </rPr>
      <t xml:space="preserve">    </t>
    </r>
    <r>
      <rPr>
        <sz val="11"/>
        <color theme="1"/>
        <rFont val="宋体"/>
        <charset val="134"/>
      </rPr>
      <t>退役军人管理事务</t>
    </r>
  </si>
  <si>
    <r>
      <rPr>
        <sz val="11"/>
        <color theme="1"/>
        <rFont val="Times New Roman"/>
        <family val="1"/>
      </rPr>
      <t xml:space="preserve">        </t>
    </r>
    <r>
      <rPr>
        <sz val="11"/>
        <color theme="1"/>
        <rFont val="宋体"/>
        <charset val="134"/>
      </rPr>
      <t>拥军优属</t>
    </r>
  </si>
  <si>
    <r>
      <rPr>
        <sz val="11"/>
        <color theme="1"/>
        <rFont val="Times New Roman"/>
        <family val="1"/>
      </rPr>
      <t xml:space="preserve">        </t>
    </r>
    <r>
      <rPr>
        <sz val="11"/>
        <color theme="1"/>
        <rFont val="宋体"/>
        <charset val="134"/>
      </rPr>
      <t>其他退役军人事务管理支出</t>
    </r>
  </si>
  <si>
    <r>
      <rPr>
        <sz val="11"/>
        <color theme="1"/>
        <rFont val="Times New Roman"/>
        <family val="1"/>
      </rPr>
      <t xml:space="preserve">    </t>
    </r>
    <r>
      <rPr>
        <sz val="11"/>
        <color theme="1"/>
        <rFont val="宋体"/>
        <charset val="134"/>
      </rPr>
      <t>其他社会保障和就业支出</t>
    </r>
  </si>
  <si>
    <r>
      <rPr>
        <sz val="11"/>
        <color theme="1"/>
        <rFont val="Times New Roman"/>
        <family val="1"/>
      </rPr>
      <t xml:space="preserve">        </t>
    </r>
    <r>
      <rPr>
        <sz val="11"/>
        <color theme="1"/>
        <rFont val="宋体"/>
        <charset val="134"/>
      </rPr>
      <t>其他社会保障和就业支出</t>
    </r>
  </si>
  <si>
    <r>
      <rPr>
        <sz val="11"/>
        <color theme="1"/>
        <rFont val="宋体"/>
        <charset val="134"/>
      </rPr>
      <t>八、卫生健康支出</t>
    </r>
  </si>
  <si>
    <r>
      <rPr>
        <sz val="11"/>
        <color theme="1"/>
        <rFont val="Times New Roman"/>
        <family val="1"/>
      </rPr>
      <t xml:space="preserve">    </t>
    </r>
    <r>
      <rPr>
        <sz val="11"/>
        <color theme="1"/>
        <rFont val="宋体"/>
        <charset val="134"/>
      </rPr>
      <t>卫生健康管理事务</t>
    </r>
  </si>
  <si>
    <r>
      <rPr>
        <sz val="11"/>
        <color theme="1"/>
        <rFont val="Times New Roman"/>
        <family val="1"/>
      </rPr>
      <t xml:space="preserve">        </t>
    </r>
    <r>
      <rPr>
        <sz val="11"/>
        <color theme="1"/>
        <rFont val="宋体"/>
        <charset val="134"/>
      </rPr>
      <t>其他卫生健康管理事务支出</t>
    </r>
  </si>
  <si>
    <r>
      <rPr>
        <sz val="11"/>
        <color theme="1"/>
        <rFont val="Times New Roman"/>
        <family val="1"/>
      </rPr>
      <t xml:space="preserve">    </t>
    </r>
    <r>
      <rPr>
        <sz val="11"/>
        <color theme="1"/>
        <rFont val="宋体"/>
        <charset val="134"/>
      </rPr>
      <t>公立医院</t>
    </r>
  </si>
  <si>
    <r>
      <rPr>
        <sz val="11"/>
        <color theme="1"/>
        <rFont val="Times New Roman"/>
        <family val="1"/>
      </rPr>
      <t xml:space="preserve">        </t>
    </r>
    <r>
      <rPr>
        <sz val="11"/>
        <color theme="1"/>
        <rFont val="宋体"/>
        <charset val="134"/>
      </rPr>
      <t>综合医院</t>
    </r>
  </si>
  <si>
    <r>
      <rPr>
        <sz val="11"/>
        <color theme="1"/>
        <rFont val="Times New Roman"/>
        <family val="1"/>
      </rPr>
      <t xml:space="preserve">        </t>
    </r>
    <r>
      <rPr>
        <sz val="11"/>
        <color theme="1"/>
        <rFont val="宋体"/>
        <charset val="134"/>
      </rPr>
      <t>中医（民族）医院</t>
    </r>
  </si>
  <si>
    <r>
      <rPr>
        <sz val="11"/>
        <color theme="1"/>
        <rFont val="Times New Roman"/>
        <family val="1"/>
      </rPr>
      <t xml:space="preserve">        </t>
    </r>
    <r>
      <rPr>
        <sz val="11"/>
        <color theme="1"/>
        <rFont val="宋体"/>
        <charset val="134"/>
      </rPr>
      <t>传染病医院</t>
    </r>
  </si>
  <si>
    <r>
      <rPr>
        <sz val="11"/>
        <color theme="1"/>
        <rFont val="Times New Roman"/>
        <family val="1"/>
      </rPr>
      <t xml:space="preserve">        </t>
    </r>
    <r>
      <rPr>
        <sz val="11"/>
        <color theme="1"/>
        <rFont val="宋体"/>
        <charset val="134"/>
      </rPr>
      <t>其他公立医院支出</t>
    </r>
  </si>
  <si>
    <r>
      <rPr>
        <sz val="11"/>
        <color theme="1"/>
        <rFont val="Times New Roman"/>
        <family val="1"/>
      </rPr>
      <t xml:space="preserve">    </t>
    </r>
    <r>
      <rPr>
        <sz val="11"/>
        <color theme="1"/>
        <rFont val="宋体"/>
        <charset val="134"/>
      </rPr>
      <t>基层医疗卫生机构</t>
    </r>
  </si>
  <si>
    <r>
      <rPr>
        <sz val="11"/>
        <color theme="1"/>
        <rFont val="Times New Roman"/>
        <family val="1"/>
      </rPr>
      <t xml:space="preserve">        </t>
    </r>
    <r>
      <rPr>
        <sz val="11"/>
        <color theme="1"/>
        <rFont val="宋体"/>
        <charset val="134"/>
      </rPr>
      <t>乡镇卫生院</t>
    </r>
  </si>
  <si>
    <r>
      <rPr>
        <sz val="11"/>
        <color theme="1"/>
        <rFont val="Times New Roman"/>
        <family val="1"/>
      </rPr>
      <t xml:space="preserve">        </t>
    </r>
    <r>
      <rPr>
        <sz val="11"/>
        <color theme="1"/>
        <rFont val="宋体"/>
        <charset val="134"/>
      </rPr>
      <t>其他基层医疗卫生机构支出</t>
    </r>
  </si>
  <si>
    <r>
      <rPr>
        <sz val="11"/>
        <color theme="1"/>
        <rFont val="Times New Roman"/>
        <family val="1"/>
      </rPr>
      <t xml:space="preserve">    </t>
    </r>
    <r>
      <rPr>
        <sz val="11"/>
        <color theme="1"/>
        <rFont val="宋体"/>
        <charset val="134"/>
      </rPr>
      <t>公共卫生</t>
    </r>
  </si>
  <si>
    <r>
      <rPr>
        <sz val="11"/>
        <color theme="1"/>
        <rFont val="Times New Roman"/>
        <family val="1"/>
      </rPr>
      <t xml:space="preserve">        </t>
    </r>
    <r>
      <rPr>
        <sz val="11"/>
        <color theme="1"/>
        <rFont val="宋体"/>
        <charset val="134"/>
      </rPr>
      <t>疾病预防控制机构</t>
    </r>
  </si>
  <si>
    <r>
      <rPr>
        <sz val="11"/>
        <color theme="1"/>
        <rFont val="Times New Roman"/>
        <family val="1"/>
      </rPr>
      <t xml:space="preserve">        </t>
    </r>
    <r>
      <rPr>
        <sz val="11"/>
        <color theme="1"/>
        <rFont val="宋体"/>
        <charset val="134"/>
      </rPr>
      <t>卫生监督机构</t>
    </r>
  </si>
  <si>
    <r>
      <rPr>
        <sz val="11"/>
        <color theme="1"/>
        <rFont val="Times New Roman"/>
        <family val="1"/>
      </rPr>
      <t xml:space="preserve">        </t>
    </r>
    <r>
      <rPr>
        <sz val="11"/>
        <color theme="1"/>
        <rFont val="宋体"/>
        <charset val="134"/>
      </rPr>
      <t>妇幼保健机构</t>
    </r>
  </si>
  <si>
    <t xml:space="preserve">    基本公共卫生服务</t>
  </si>
  <si>
    <r>
      <rPr>
        <sz val="11"/>
        <color theme="1"/>
        <rFont val="Times New Roman"/>
        <family val="1"/>
      </rPr>
      <t xml:space="preserve">        </t>
    </r>
    <r>
      <rPr>
        <sz val="11"/>
        <color theme="1"/>
        <rFont val="宋体"/>
        <charset val="134"/>
      </rPr>
      <t>重大公共卫生服务</t>
    </r>
  </si>
  <si>
    <r>
      <rPr>
        <sz val="11"/>
        <color theme="1"/>
        <rFont val="Times New Roman"/>
        <family val="1"/>
      </rPr>
      <t xml:space="preserve">        </t>
    </r>
    <r>
      <rPr>
        <sz val="11"/>
        <color theme="1"/>
        <rFont val="宋体"/>
        <charset val="134"/>
      </rPr>
      <t>突发公共卫生事件应急处理</t>
    </r>
  </si>
  <si>
    <r>
      <rPr>
        <sz val="11"/>
        <color theme="1"/>
        <rFont val="Times New Roman"/>
        <family val="1"/>
      </rPr>
      <t xml:space="preserve">        </t>
    </r>
    <r>
      <rPr>
        <sz val="11"/>
        <color theme="1"/>
        <rFont val="宋体"/>
        <charset val="134"/>
      </rPr>
      <t>其他公共卫生支出</t>
    </r>
  </si>
  <si>
    <r>
      <rPr>
        <sz val="11"/>
        <color theme="1"/>
        <rFont val="Times New Roman"/>
        <family val="1"/>
      </rPr>
      <t xml:space="preserve">    </t>
    </r>
    <r>
      <rPr>
        <sz val="11"/>
        <color theme="1"/>
        <rFont val="宋体"/>
        <charset val="134"/>
      </rPr>
      <t>中医药</t>
    </r>
  </si>
  <si>
    <r>
      <rPr>
        <sz val="11"/>
        <color theme="1"/>
        <rFont val="Times New Roman"/>
        <family val="1"/>
      </rPr>
      <t xml:space="preserve">        </t>
    </r>
    <r>
      <rPr>
        <sz val="11"/>
        <color theme="1"/>
        <rFont val="宋体"/>
        <charset val="134"/>
      </rPr>
      <t>中医（民族医）药专项</t>
    </r>
  </si>
  <si>
    <r>
      <rPr>
        <sz val="11"/>
        <color theme="1"/>
        <rFont val="Times New Roman"/>
        <family val="1"/>
      </rPr>
      <t xml:space="preserve">        </t>
    </r>
    <r>
      <rPr>
        <sz val="11"/>
        <color theme="1"/>
        <rFont val="宋体"/>
        <charset val="134"/>
      </rPr>
      <t>其他中医药支出</t>
    </r>
  </si>
  <si>
    <r>
      <rPr>
        <sz val="11"/>
        <color theme="1"/>
        <rFont val="Times New Roman"/>
        <family val="1"/>
      </rPr>
      <t xml:space="preserve">    </t>
    </r>
    <r>
      <rPr>
        <sz val="11"/>
        <color theme="1"/>
        <rFont val="宋体"/>
        <charset val="134"/>
      </rPr>
      <t>计划生育事务</t>
    </r>
  </si>
  <si>
    <r>
      <rPr>
        <sz val="11"/>
        <color theme="1"/>
        <rFont val="Times New Roman"/>
        <family val="1"/>
      </rPr>
      <t xml:space="preserve">        </t>
    </r>
    <r>
      <rPr>
        <sz val="11"/>
        <color theme="1"/>
        <rFont val="宋体"/>
        <charset val="134"/>
      </rPr>
      <t>计划生育机构</t>
    </r>
  </si>
  <si>
    <r>
      <rPr>
        <sz val="11"/>
        <color theme="1"/>
        <rFont val="Times New Roman"/>
        <family val="1"/>
      </rPr>
      <t xml:space="preserve">        </t>
    </r>
    <r>
      <rPr>
        <sz val="11"/>
        <color theme="1"/>
        <rFont val="宋体"/>
        <charset val="134"/>
      </rPr>
      <t>计划生育服务</t>
    </r>
  </si>
  <si>
    <r>
      <rPr>
        <sz val="11"/>
        <color theme="1"/>
        <rFont val="Times New Roman"/>
        <family val="1"/>
      </rPr>
      <t xml:space="preserve">        </t>
    </r>
    <r>
      <rPr>
        <sz val="11"/>
        <color theme="1"/>
        <rFont val="宋体"/>
        <charset val="134"/>
      </rPr>
      <t>其他计划生育事务支出</t>
    </r>
  </si>
  <si>
    <r>
      <rPr>
        <sz val="11"/>
        <color theme="1"/>
        <rFont val="Times New Roman"/>
        <family val="1"/>
      </rPr>
      <t xml:space="preserve">    </t>
    </r>
    <r>
      <rPr>
        <sz val="11"/>
        <color theme="1"/>
        <rFont val="宋体"/>
        <charset val="134"/>
      </rPr>
      <t>行政事业单位医疗</t>
    </r>
  </si>
  <si>
    <r>
      <rPr>
        <sz val="11"/>
        <color theme="1"/>
        <rFont val="Times New Roman"/>
        <family val="1"/>
      </rPr>
      <t xml:space="preserve">         </t>
    </r>
    <r>
      <rPr>
        <sz val="11"/>
        <color theme="1"/>
        <rFont val="宋体"/>
        <charset val="134"/>
      </rPr>
      <t>行政单位医疗</t>
    </r>
  </si>
  <si>
    <r>
      <rPr>
        <sz val="11"/>
        <color theme="1"/>
        <rFont val="Times New Roman"/>
        <family val="1"/>
      </rPr>
      <t xml:space="preserve">         </t>
    </r>
    <r>
      <rPr>
        <sz val="11"/>
        <color theme="1"/>
        <rFont val="宋体"/>
        <charset val="134"/>
      </rPr>
      <t>其他行政事业单位医疗支出</t>
    </r>
  </si>
  <si>
    <r>
      <rPr>
        <sz val="11"/>
        <color theme="1"/>
        <rFont val="Times New Roman"/>
        <family val="1"/>
      </rPr>
      <t xml:space="preserve">    </t>
    </r>
    <r>
      <rPr>
        <sz val="11"/>
        <color theme="1"/>
        <rFont val="宋体"/>
        <charset val="134"/>
      </rPr>
      <t>财政对基本医疗保险基金的补助</t>
    </r>
  </si>
  <si>
    <r>
      <rPr>
        <sz val="11"/>
        <color theme="1"/>
        <rFont val="Times New Roman"/>
        <family val="1"/>
      </rPr>
      <t xml:space="preserve">        </t>
    </r>
    <r>
      <rPr>
        <sz val="11"/>
        <color theme="1"/>
        <rFont val="宋体"/>
        <charset val="134"/>
      </rPr>
      <t>财政对城乡居民基本医疗保险基金的补助</t>
    </r>
  </si>
  <si>
    <r>
      <rPr>
        <sz val="11"/>
        <color theme="1"/>
        <rFont val="Times New Roman"/>
        <family val="1"/>
      </rPr>
      <t xml:space="preserve">    </t>
    </r>
    <r>
      <rPr>
        <sz val="11"/>
        <color theme="1"/>
        <rFont val="宋体"/>
        <charset val="134"/>
      </rPr>
      <t>医疗救助</t>
    </r>
  </si>
  <si>
    <r>
      <rPr>
        <sz val="11"/>
        <color theme="1"/>
        <rFont val="Times New Roman"/>
        <family val="1"/>
      </rPr>
      <t xml:space="preserve">        </t>
    </r>
    <r>
      <rPr>
        <sz val="11"/>
        <color theme="1"/>
        <rFont val="宋体"/>
        <charset val="134"/>
      </rPr>
      <t>城乡医疗救助</t>
    </r>
  </si>
  <si>
    <r>
      <rPr>
        <sz val="11"/>
        <color theme="1"/>
        <rFont val="Times New Roman"/>
        <family val="1"/>
      </rPr>
      <t xml:space="preserve">    </t>
    </r>
    <r>
      <rPr>
        <sz val="11"/>
        <color theme="1"/>
        <rFont val="宋体"/>
        <charset val="134"/>
      </rPr>
      <t>优抚对象医疗</t>
    </r>
  </si>
  <si>
    <r>
      <rPr>
        <sz val="11"/>
        <color theme="1"/>
        <rFont val="Times New Roman"/>
        <family val="1"/>
      </rPr>
      <t xml:space="preserve">        </t>
    </r>
    <r>
      <rPr>
        <sz val="11"/>
        <color theme="1"/>
        <rFont val="宋体"/>
        <charset val="134"/>
      </rPr>
      <t>优抚对象医疗补助</t>
    </r>
  </si>
  <si>
    <r>
      <rPr>
        <sz val="11"/>
        <color theme="1"/>
        <rFont val="Times New Roman"/>
        <family val="1"/>
      </rPr>
      <t xml:space="preserve">    </t>
    </r>
    <r>
      <rPr>
        <sz val="11"/>
        <color theme="1"/>
        <rFont val="宋体"/>
        <charset val="134"/>
      </rPr>
      <t>医疗保障管理事务</t>
    </r>
  </si>
  <si>
    <r>
      <rPr>
        <sz val="11"/>
        <color theme="1"/>
        <rFont val="Times New Roman"/>
        <family val="1"/>
      </rPr>
      <t xml:space="preserve">         </t>
    </r>
    <r>
      <rPr>
        <sz val="11"/>
        <color theme="1"/>
        <rFont val="宋体"/>
        <charset val="134"/>
      </rPr>
      <t>行政运行</t>
    </r>
  </si>
  <si>
    <r>
      <rPr>
        <sz val="11"/>
        <color theme="1"/>
        <rFont val="Times New Roman"/>
        <family val="1"/>
      </rPr>
      <t xml:space="preserve">         </t>
    </r>
    <r>
      <rPr>
        <sz val="11"/>
        <color theme="1"/>
        <rFont val="宋体"/>
        <charset val="134"/>
      </rPr>
      <t>其他医疗保障管理事务支出</t>
    </r>
  </si>
  <si>
    <r>
      <rPr>
        <sz val="11"/>
        <color theme="1"/>
        <rFont val="Times New Roman"/>
        <family val="1"/>
      </rPr>
      <t xml:space="preserve">    </t>
    </r>
    <r>
      <rPr>
        <sz val="11"/>
        <color theme="1"/>
        <rFont val="宋体"/>
        <charset val="134"/>
      </rPr>
      <t>其他卫生健康支出</t>
    </r>
  </si>
  <si>
    <r>
      <rPr>
        <sz val="11"/>
        <color theme="1"/>
        <rFont val="Times New Roman"/>
        <family val="1"/>
      </rPr>
      <t xml:space="preserve">         </t>
    </r>
    <r>
      <rPr>
        <sz val="11"/>
        <color theme="1"/>
        <rFont val="宋体"/>
        <charset val="134"/>
      </rPr>
      <t>其他卫生健康支出</t>
    </r>
  </si>
  <si>
    <r>
      <rPr>
        <sz val="11"/>
        <color theme="1"/>
        <rFont val="宋体"/>
        <charset val="134"/>
      </rPr>
      <t>九、节能环保支出</t>
    </r>
  </si>
  <si>
    <r>
      <rPr>
        <sz val="11"/>
        <color theme="1"/>
        <rFont val="Times New Roman"/>
        <family val="1"/>
      </rPr>
      <t xml:space="preserve">    </t>
    </r>
    <r>
      <rPr>
        <sz val="11"/>
        <color theme="1"/>
        <rFont val="宋体"/>
        <charset val="134"/>
      </rPr>
      <t>环境保护管理事务</t>
    </r>
  </si>
  <si>
    <r>
      <rPr>
        <sz val="11"/>
        <color theme="1"/>
        <rFont val="Times New Roman"/>
        <family val="1"/>
      </rPr>
      <t xml:space="preserve">        </t>
    </r>
    <r>
      <rPr>
        <sz val="11"/>
        <color theme="1"/>
        <rFont val="宋体"/>
        <charset val="134"/>
      </rPr>
      <t>生态环境保护宣传</t>
    </r>
  </si>
  <si>
    <r>
      <rPr>
        <sz val="11"/>
        <color theme="1"/>
        <rFont val="Times New Roman"/>
        <family val="1"/>
      </rPr>
      <t xml:space="preserve">    </t>
    </r>
    <r>
      <rPr>
        <sz val="11"/>
        <color theme="1"/>
        <rFont val="宋体"/>
        <charset val="134"/>
      </rPr>
      <t>环境监测与监察</t>
    </r>
  </si>
  <si>
    <r>
      <rPr>
        <sz val="11"/>
        <color theme="1"/>
        <rFont val="Times New Roman"/>
        <family val="1"/>
      </rPr>
      <t xml:space="preserve">        </t>
    </r>
    <r>
      <rPr>
        <sz val="11"/>
        <color theme="1"/>
        <rFont val="宋体"/>
        <charset val="134"/>
      </rPr>
      <t>其他环境监测与监察支出</t>
    </r>
  </si>
  <si>
    <r>
      <rPr>
        <sz val="11"/>
        <color theme="1"/>
        <rFont val="Times New Roman"/>
        <family val="1"/>
      </rPr>
      <t xml:space="preserve">    </t>
    </r>
    <r>
      <rPr>
        <sz val="11"/>
        <color theme="1"/>
        <rFont val="宋体"/>
        <charset val="134"/>
      </rPr>
      <t>污染防治</t>
    </r>
  </si>
  <si>
    <r>
      <rPr>
        <sz val="11"/>
        <color theme="1"/>
        <rFont val="Times New Roman"/>
        <family val="1"/>
      </rPr>
      <t xml:space="preserve">        </t>
    </r>
    <r>
      <rPr>
        <sz val="11"/>
        <color theme="1"/>
        <rFont val="宋体"/>
        <charset val="134"/>
      </rPr>
      <t>水体</t>
    </r>
  </si>
  <si>
    <r>
      <rPr>
        <sz val="11"/>
        <color theme="1"/>
        <rFont val="Times New Roman"/>
        <family val="1"/>
      </rPr>
      <t xml:space="preserve">        </t>
    </r>
    <r>
      <rPr>
        <sz val="11"/>
        <color theme="1"/>
        <rFont val="宋体"/>
        <charset val="134"/>
      </rPr>
      <t>其他污染防治支出</t>
    </r>
  </si>
  <si>
    <r>
      <rPr>
        <sz val="11"/>
        <color theme="1"/>
        <rFont val="Times New Roman"/>
        <family val="1"/>
      </rPr>
      <t xml:space="preserve">    </t>
    </r>
    <r>
      <rPr>
        <sz val="11"/>
        <color theme="1"/>
        <rFont val="宋体"/>
        <charset val="134"/>
      </rPr>
      <t>其他节能环保支出</t>
    </r>
  </si>
  <si>
    <r>
      <rPr>
        <sz val="11"/>
        <color theme="1"/>
        <rFont val="Times New Roman"/>
        <family val="1"/>
      </rPr>
      <t xml:space="preserve">        </t>
    </r>
    <r>
      <rPr>
        <sz val="11"/>
        <color theme="1"/>
        <rFont val="宋体"/>
        <charset val="134"/>
      </rPr>
      <t>其他节能环保支出</t>
    </r>
  </si>
  <si>
    <r>
      <rPr>
        <sz val="11"/>
        <color theme="1"/>
        <rFont val="宋体"/>
        <charset val="134"/>
      </rPr>
      <t>十、城乡社区支出</t>
    </r>
  </si>
  <si>
    <r>
      <rPr>
        <sz val="11"/>
        <color theme="1"/>
        <rFont val="Times New Roman"/>
        <family val="1"/>
      </rPr>
      <t xml:space="preserve">    </t>
    </r>
    <r>
      <rPr>
        <sz val="11"/>
        <color theme="1"/>
        <rFont val="宋体"/>
        <charset val="134"/>
      </rPr>
      <t>城乡社区管理事务</t>
    </r>
  </si>
  <si>
    <r>
      <rPr>
        <sz val="11"/>
        <color theme="1"/>
        <rFont val="Times New Roman"/>
        <family val="1"/>
      </rPr>
      <t xml:space="preserve">        </t>
    </r>
    <r>
      <rPr>
        <sz val="11"/>
        <color theme="1"/>
        <rFont val="宋体"/>
        <charset val="134"/>
      </rPr>
      <t>城管执法</t>
    </r>
  </si>
  <si>
    <r>
      <rPr>
        <sz val="11"/>
        <color theme="1"/>
        <rFont val="Times New Roman"/>
        <family val="1"/>
      </rPr>
      <t xml:space="preserve">        </t>
    </r>
    <r>
      <rPr>
        <sz val="11"/>
        <color theme="1"/>
        <rFont val="宋体"/>
        <charset val="134"/>
      </rPr>
      <t>住宅建设与房地产市场监管</t>
    </r>
  </si>
  <si>
    <r>
      <rPr>
        <sz val="11"/>
        <color theme="1"/>
        <rFont val="Times New Roman"/>
        <family val="1"/>
      </rPr>
      <t xml:space="preserve">        </t>
    </r>
    <r>
      <rPr>
        <sz val="11"/>
        <color theme="1"/>
        <rFont val="宋体"/>
        <charset val="134"/>
      </rPr>
      <t>其他城乡社区管理事务支出</t>
    </r>
  </si>
  <si>
    <r>
      <rPr>
        <sz val="11"/>
        <color theme="1"/>
        <rFont val="Times New Roman"/>
        <family val="1"/>
      </rPr>
      <t xml:space="preserve">    </t>
    </r>
    <r>
      <rPr>
        <sz val="11"/>
        <color theme="1"/>
        <rFont val="宋体"/>
        <charset val="134"/>
      </rPr>
      <t>城乡社区规划与管理</t>
    </r>
  </si>
  <si>
    <r>
      <rPr>
        <sz val="11"/>
        <color theme="1"/>
        <rFont val="Times New Roman"/>
        <family val="1"/>
      </rPr>
      <t xml:space="preserve">        </t>
    </r>
    <r>
      <rPr>
        <sz val="11"/>
        <color theme="1"/>
        <rFont val="宋体"/>
        <charset val="134"/>
      </rPr>
      <t>城乡社区规划与管理</t>
    </r>
  </si>
  <si>
    <r>
      <rPr>
        <sz val="11"/>
        <color theme="1"/>
        <rFont val="Times New Roman"/>
        <family val="1"/>
      </rPr>
      <t xml:space="preserve">    </t>
    </r>
    <r>
      <rPr>
        <sz val="11"/>
        <color theme="1"/>
        <rFont val="宋体"/>
        <charset val="134"/>
      </rPr>
      <t>城乡社区公共设施</t>
    </r>
  </si>
  <si>
    <r>
      <rPr>
        <sz val="11"/>
        <color theme="1"/>
        <rFont val="Times New Roman"/>
        <family val="1"/>
      </rPr>
      <t xml:space="preserve">        </t>
    </r>
    <r>
      <rPr>
        <sz val="11"/>
        <color theme="1"/>
        <rFont val="宋体"/>
        <charset val="134"/>
      </rPr>
      <t>其他城乡社区公共设施支出</t>
    </r>
  </si>
  <si>
    <r>
      <rPr>
        <sz val="11"/>
        <color theme="1"/>
        <rFont val="Times New Roman"/>
        <family val="1"/>
      </rPr>
      <t xml:space="preserve">    </t>
    </r>
    <r>
      <rPr>
        <sz val="11"/>
        <color theme="1"/>
        <rFont val="宋体"/>
        <charset val="134"/>
      </rPr>
      <t>城乡社区环境卫生</t>
    </r>
  </si>
  <si>
    <r>
      <rPr>
        <sz val="11"/>
        <color theme="1"/>
        <rFont val="Times New Roman"/>
        <family val="1"/>
      </rPr>
      <t xml:space="preserve">        </t>
    </r>
    <r>
      <rPr>
        <sz val="11"/>
        <color theme="1"/>
        <rFont val="宋体"/>
        <charset val="134"/>
      </rPr>
      <t>城乡社区环境卫生</t>
    </r>
  </si>
  <si>
    <r>
      <rPr>
        <sz val="11"/>
        <color theme="1"/>
        <rFont val="Times New Roman"/>
        <family val="1"/>
      </rPr>
      <t xml:space="preserve">    </t>
    </r>
    <r>
      <rPr>
        <sz val="11"/>
        <color theme="1"/>
        <rFont val="宋体"/>
        <charset val="134"/>
      </rPr>
      <t>建设市场管理与监督</t>
    </r>
  </si>
  <si>
    <r>
      <rPr>
        <sz val="11"/>
        <color theme="1"/>
        <rFont val="Times New Roman"/>
        <family val="1"/>
      </rPr>
      <t xml:space="preserve">        </t>
    </r>
    <r>
      <rPr>
        <sz val="11"/>
        <color theme="1"/>
        <rFont val="宋体"/>
        <charset val="134"/>
      </rPr>
      <t>建设市场管理与监督</t>
    </r>
  </si>
  <si>
    <r>
      <rPr>
        <sz val="11"/>
        <color theme="1"/>
        <rFont val="宋体"/>
        <charset val="134"/>
      </rPr>
      <t>十一、农林水支出</t>
    </r>
  </si>
  <si>
    <r>
      <rPr>
        <sz val="11"/>
        <color theme="1"/>
        <rFont val="Times New Roman"/>
        <family val="1"/>
      </rPr>
      <t xml:space="preserve">    </t>
    </r>
    <r>
      <rPr>
        <sz val="11"/>
        <color theme="1"/>
        <rFont val="宋体"/>
        <charset val="134"/>
      </rPr>
      <t>农业农村</t>
    </r>
  </si>
  <si>
    <r>
      <rPr>
        <sz val="11"/>
        <color theme="1"/>
        <rFont val="Times New Roman"/>
        <family val="1"/>
      </rPr>
      <t xml:space="preserve">        </t>
    </r>
    <r>
      <rPr>
        <sz val="11"/>
        <color theme="1"/>
        <rFont val="宋体"/>
        <charset val="134"/>
      </rPr>
      <t>事业运行</t>
    </r>
  </si>
  <si>
    <r>
      <rPr>
        <sz val="11"/>
        <color theme="1"/>
        <rFont val="Times New Roman"/>
        <family val="1"/>
      </rPr>
      <t xml:space="preserve">        </t>
    </r>
    <r>
      <rPr>
        <sz val="11"/>
        <color theme="1"/>
        <rFont val="宋体"/>
        <charset val="134"/>
      </rPr>
      <t>科技转化与推广服务</t>
    </r>
  </si>
  <si>
    <r>
      <rPr>
        <sz val="11"/>
        <color theme="1"/>
        <rFont val="Times New Roman"/>
        <family val="1"/>
      </rPr>
      <t xml:space="preserve">        </t>
    </r>
    <r>
      <rPr>
        <sz val="11"/>
        <color theme="1"/>
        <rFont val="宋体"/>
        <charset val="134"/>
      </rPr>
      <t>病虫害控制</t>
    </r>
  </si>
  <si>
    <r>
      <rPr>
        <sz val="11"/>
        <color theme="1"/>
        <rFont val="Times New Roman"/>
        <family val="1"/>
      </rPr>
      <t xml:space="preserve">        </t>
    </r>
    <r>
      <rPr>
        <sz val="11"/>
        <color theme="1"/>
        <rFont val="宋体"/>
        <charset val="134"/>
      </rPr>
      <t>农产品质量安全</t>
    </r>
  </si>
  <si>
    <r>
      <rPr>
        <sz val="11"/>
        <color theme="1"/>
        <rFont val="Times New Roman"/>
        <family val="1"/>
      </rPr>
      <t xml:space="preserve">        </t>
    </r>
    <r>
      <rPr>
        <sz val="11"/>
        <color theme="1"/>
        <rFont val="宋体"/>
        <charset val="134"/>
      </rPr>
      <t>执法监管</t>
    </r>
  </si>
  <si>
    <r>
      <rPr>
        <sz val="11"/>
        <color theme="1"/>
        <rFont val="Times New Roman"/>
        <family val="1"/>
      </rPr>
      <t xml:space="preserve">        </t>
    </r>
    <r>
      <rPr>
        <sz val="11"/>
        <color theme="1"/>
        <rFont val="宋体"/>
        <charset val="134"/>
      </rPr>
      <t>农业生产发展</t>
    </r>
  </si>
  <si>
    <r>
      <rPr>
        <sz val="11"/>
        <color theme="1"/>
        <rFont val="Times New Roman"/>
        <family val="1"/>
      </rPr>
      <t xml:space="preserve">        </t>
    </r>
    <r>
      <rPr>
        <sz val="11"/>
        <color theme="1"/>
        <rFont val="宋体"/>
        <charset val="134"/>
      </rPr>
      <t>农村合作经济</t>
    </r>
  </si>
  <si>
    <r>
      <rPr>
        <sz val="11"/>
        <color theme="1"/>
        <rFont val="Times New Roman"/>
        <family val="1"/>
      </rPr>
      <t xml:space="preserve">        </t>
    </r>
    <r>
      <rPr>
        <sz val="11"/>
        <color theme="1"/>
        <rFont val="宋体"/>
        <charset val="134"/>
      </rPr>
      <t>农业资源保护修复与利用</t>
    </r>
  </si>
  <si>
    <r>
      <rPr>
        <sz val="11"/>
        <color theme="1"/>
        <rFont val="Times New Roman"/>
        <family val="1"/>
      </rPr>
      <t xml:space="preserve">        </t>
    </r>
    <r>
      <rPr>
        <sz val="11"/>
        <color theme="1"/>
        <rFont val="宋体"/>
        <charset val="134"/>
      </rPr>
      <t>农田建设</t>
    </r>
  </si>
  <si>
    <r>
      <rPr>
        <sz val="11"/>
        <color theme="1"/>
        <rFont val="Times New Roman"/>
        <family val="1"/>
      </rPr>
      <t xml:space="preserve">        </t>
    </r>
    <r>
      <rPr>
        <sz val="11"/>
        <color theme="1"/>
        <rFont val="宋体"/>
        <charset val="134"/>
      </rPr>
      <t>其他农业农村支出</t>
    </r>
  </si>
  <si>
    <r>
      <rPr>
        <sz val="11"/>
        <color theme="1"/>
        <rFont val="Times New Roman"/>
        <family val="1"/>
      </rPr>
      <t xml:space="preserve">    </t>
    </r>
    <r>
      <rPr>
        <sz val="11"/>
        <color theme="1"/>
        <rFont val="宋体"/>
        <charset val="134"/>
      </rPr>
      <t>林业和草原</t>
    </r>
  </si>
  <si>
    <r>
      <rPr>
        <sz val="11"/>
        <color theme="1"/>
        <rFont val="Times New Roman"/>
        <family val="1"/>
      </rPr>
      <t xml:space="preserve">        </t>
    </r>
    <r>
      <rPr>
        <sz val="11"/>
        <color theme="1"/>
        <rFont val="宋体"/>
        <charset val="134"/>
      </rPr>
      <t>事业机构</t>
    </r>
  </si>
  <si>
    <r>
      <rPr>
        <sz val="11"/>
        <color theme="1"/>
        <rFont val="Times New Roman"/>
        <family val="1"/>
      </rPr>
      <t xml:space="preserve">        </t>
    </r>
    <r>
      <rPr>
        <sz val="11"/>
        <color theme="1"/>
        <rFont val="宋体"/>
        <charset val="134"/>
      </rPr>
      <t>森林生态效益补偿</t>
    </r>
  </si>
  <si>
    <r>
      <rPr>
        <sz val="11"/>
        <color theme="1"/>
        <rFont val="Times New Roman"/>
        <family val="1"/>
      </rPr>
      <t xml:space="preserve">        </t>
    </r>
    <r>
      <rPr>
        <sz val="11"/>
        <color theme="1"/>
        <rFont val="宋体"/>
        <charset val="134"/>
      </rPr>
      <t>林业草原防灾减灾</t>
    </r>
  </si>
  <si>
    <r>
      <rPr>
        <sz val="11"/>
        <color theme="1"/>
        <rFont val="Times New Roman"/>
        <family val="1"/>
      </rPr>
      <t xml:space="preserve">        </t>
    </r>
    <r>
      <rPr>
        <sz val="11"/>
        <color theme="1"/>
        <rFont val="宋体"/>
        <charset val="134"/>
      </rPr>
      <t>其他林业和草原支出</t>
    </r>
  </si>
  <si>
    <r>
      <rPr>
        <sz val="11"/>
        <color theme="1"/>
        <rFont val="Times New Roman"/>
        <family val="1"/>
      </rPr>
      <t xml:space="preserve">    </t>
    </r>
    <r>
      <rPr>
        <sz val="11"/>
        <color theme="1"/>
        <rFont val="宋体"/>
        <charset val="134"/>
      </rPr>
      <t>水利</t>
    </r>
  </si>
  <si>
    <r>
      <rPr>
        <sz val="11"/>
        <color theme="1"/>
        <rFont val="Times New Roman"/>
        <family val="1"/>
      </rPr>
      <t xml:space="preserve">        </t>
    </r>
    <r>
      <rPr>
        <sz val="11"/>
        <color theme="1"/>
        <rFont val="宋体"/>
        <charset val="134"/>
      </rPr>
      <t>水利行业业务管理</t>
    </r>
  </si>
  <si>
    <r>
      <rPr>
        <sz val="11"/>
        <color theme="1"/>
        <rFont val="Times New Roman"/>
        <family val="1"/>
      </rPr>
      <t xml:space="preserve">        </t>
    </r>
    <r>
      <rPr>
        <sz val="11"/>
        <color theme="1"/>
        <rFont val="宋体"/>
        <charset val="134"/>
      </rPr>
      <t>水利工程建设</t>
    </r>
  </si>
  <si>
    <r>
      <rPr>
        <sz val="11"/>
        <color theme="1"/>
        <rFont val="Times New Roman"/>
        <family val="1"/>
      </rPr>
      <t xml:space="preserve">        </t>
    </r>
    <r>
      <rPr>
        <sz val="11"/>
        <color theme="1"/>
        <rFont val="宋体"/>
        <charset val="134"/>
      </rPr>
      <t>水利工程运行与维护</t>
    </r>
  </si>
  <si>
    <r>
      <rPr>
        <sz val="11"/>
        <color theme="1"/>
        <rFont val="Times New Roman"/>
        <family val="1"/>
      </rPr>
      <t xml:space="preserve">        </t>
    </r>
    <r>
      <rPr>
        <sz val="11"/>
        <color theme="1"/>
        <rFont val="宋体"/>
        <charset val="134"/>
      </rPr>
      <t>水利执法监督</t>
    </r>
  </si>
  <si>
    <r>
      <rPr>
        <sz val="11"/>
        <color theme="1"/>
        <rFont val="Times New Roman"/>
        <family val="1"/>
      </rPr>
      <t xml:space="preserve">        </t>
    </r>
    <r>
      <rPr>
        <sz val="11"/>
        <color theme="1"/>
        <rFont val="宋体"/>
        <charset val="134"/>
      </rPr>
      <t>水资源节约管理与保护</t>
    </r>
  </si>
  <si>
    <r>
      <rPr>
        <sz val="11"/>
        <color theme="1"/>
        <rFont val="Times New Roman"/>
        <family val="1"/>
      </rPr>
      <t xml:space="preserve">        </t>
    </r>
    <r>
      <rPr>
        <sz val="11"/>
        <color theme="1"/>
        <rFont val="宋体"/>
        <charset val="134"/>
      </rPr>
      <t>防汛</t>
    </r>
  </si>
  <si>
    <r>
      <rPr>
        <sz val="11"/>
        <color theme="1"/>
        <rFont val="Times New Roman"/>
        <family val="1"/>
      </rPr>
      <t xml:space="preserve">        </t>
    </r>
    <r>
      <rPr>
        <sz val="11"/>
        <color theme="1"/>
        <rFont val="宋体"/>
        <charset val="134"/>
      </rPr>
      <t>农村水利</t>
    </r>
  </si>
  <si>
    <r>
      <rPr>
        <sz val="11"/>
        <color theme="1"/>
        <rFont val="Times New Roman"/>
        <family val="1"/>
      </rPr>
      <t xml:space="preserve">        </t>
    </r>
    <r>
      <rPr>
        <sz val="11"/>
        <color theme="1"/>
        <rFont val="宋体"/>
        <charset val="134"/>
      </rPr>
      <t>江河湖库水系综合整治</t>
    </r>
  </si>
  <si>
    <r>
      <rPr>
        <sz val="11"/>
        <color theme="1"/>
        <rFont val="Times New Roman"/>
        <family val="1"/>
      </rPr>
      <t xml:space="preserve">        </t>
    </r>
    <r>
      <rPr>
        <sz val="11"/>
        <color theme="1"/>
        <rFont val="宋体"/>
        <charset val="134"/>
      </rPr>
      <t>信息管理</t>
    </r>
  </si>
  <si>
    <r>
      <rPr>
        <sz val="11"/>
        <color theme="1"/>
        <rFont val="Times New Roman"/>
        <family val="1"/>
      </rPr>
      <t xml:space="preserve">        </t>
    </r>
    <r>
      <rPr>
        <sz val="11"/>
        <color theme="1"/>
        <rFont val="宋体"/>
        <charset val="134"/>
      </rPr>
      <t>农村人畜饮水</t>
    </r>
  </si>
  <si>
    <r>
      <rPr>
        <sz val="11"/>
        <color theme="1"/>
        <rFont val="Times New Roman"/>
        <family val="1"/>
      </rPr>
      <t xml:space="preserve">        </t>
    </r>
    <r>
      <rPr>
        <sz val="11"/>
        <color theme="1"/>
        <rFont val="宋体"/>
        <charset val="134"/>
      </rPr>
      <t>其他水利支出</t>
    </r>
  </si>
  <si>
    <r>
      <rPr>
        <sz val="11"/>
        <color theme="1"/>
        <rFont val="Times New Roman"/>
        <family val="1"/>
      </rPr>
      <t xml:space="preserve">    </t>
    </r>
    <r>
      <rPr>
        <sz val="11"/>
        <color theme="1"/>
        <rFont val="宋体"/>
        <charset val="134"/>
      </rPr>
      <t>巩固脱贫衔接乡村振兴</t>
    </r>
  </si>
  <si>
    <r>
      <rPr>
        <sz val="11"/>
        <color theme="1"/>
        <rFont val="Times New Roman"/>
        <family val="1"/>
      </rPr>
      <t xml:space="preserve">        </t>
    </r>
    <r>
      <rPr>
        <sz val="11"/>
        <color theme="1"/>
        <rFont val="宋体"/>
        <charset val="134"/>
      </rPr>
      <t>事业运用</t>
    </r>
  </si>
  <si>
    <r>
      <rPr>
        <sz val="11"/>
        <color theme="1"/>
        <rFont val="Times New Roman"/>
        <family val="1"/>
      </rPr>
      <t xml:space="preserve">        </t>
    </r>
    <r>
      <rPr>
        <sz val="11"/>
        <color theme="1"/>
        <rFont val="宋体"/>
        <charset val="134"/>
      </rPr>
      <t>其他巩固脱贫衔接乡村振兴支出</t>
    </r>
  </si>
  <si>
    <r>
      <rPr>
        <sz val="11"/>
        <color theme="1"/>
        <rFont val="Times New Roman"/>
        <family val="1"/>
      </rPr>
      <t xml:space="preserve">    </t>
    </r>
    <r>
      <rPr>
        <sz val="11"/>
        <color theme="1"/>
        <rFont val="宋体"/>
        <charset val="134"/>
      </rPr>
      <t>农村综合改革</t>
    </r>
  </si>
  <si>
    <r>
      <rPr>
        <sz val="11"/>
        <color theme="1"/>
        <rFont val="Times New Roman"/>
        <family val="1"/>
      </rPr>
      <t xml:space="preserve">        </t>
    </r>
    <r>
      <rPr>
        <sz val="11"/>
        <color theme="1"/>
        <rFont val="宋体"/>
        <charset val="134"/>
      </rPr>
      <t>对村民委员会和村党支部的补助</t>
    </r>
  </si>
  <si>
    <r>
      <rPr>
        <sz val="11"/>
        <color theme="1"/>
        <rFont val="Times New Roman"/>
        <family val="1"/>
      </rPr>
      <t xml:space="preserve">        </t>
    </r>
    <r>
      <rPr>
        <sz val="11"/>
        <color theme="1"/>
        <rFont val="宋体"/>
        <charset val="134"/>
      </rPr>
      <t>其他农村综合改革支出</t>
    </r>
  </si>
  <si>
    <r>
      <rPr>
        <sz val="11"/>
        <color theme="1"/>
        <rFont val="Times New Roman"/>
        <family val="1"/>
      </rPr>
      <t xml:space="preserve">    </t>
    </r>
    <r>
      <rPr>
        <sz val="11"/>
        <color theme="1"/>
        <rFont val="宋体"/>
        <charset val="134"/>
      </rPr>
      <t>其他农林水事务支出</t>
    </r>
  </si>
  <si>
    <r>
      <rPr>
        <sz val="11"/>
        <color theme="1"/>
        <rFont val="Times New Roman"/>
        <family val="1"/>
      </rPr>
      <t xml:space="preserve">        </t>
    </r>
    <r>
      <rPr>
        <sz val="11"/>
        <color theme="1"/>
        <rFont val="宋体"/>
        <charset val="134"/>
      </rPr>
      <t>其他农林水支出</t>
    </r>
  </si>
  <si>
    <r>
      <rPr>
        <sz val="11"/>
        <color theme="1"/>
        <rFont val="宋体"/>
        <charset val="134"/>
      </rPr>
      <t>十二、交通运输支出</t>
    </r>
  </si>
  <si>
    <r>
      <rPr>
        <sz val="11"/>
        <color theme="1"/>
        <rFont val="Times New Roman"/>
        <family val="1"/>
      </rPr>
      <t xml:space="preserve">    </t>
    </r>
    <r>
      <rPr>
        <sz val="11"/>
        <color theme="1"/>
        <rFont val="宋体"/>
        <charset val="134"/>
      </rPr>
      <t>公路水路运输</t>
    </r>
  </si>
  <si>
    <r>
      <rPr>
        <sz val="11"/>
        <color theme="1"/>
        <rFont val="Times New Roman"/>
        <family val="1"/>
      </rPr>
      <t xml:space="preserve">        </t>
    </r>
    <r>
      <rPr>
        <sz val="11"/>
        <color theme="1"/>
        <rFont val="宋体"/>
        <charset val="134"/>
      </rPr>
      <t>公路建设</t>
    </r>
  </si>
  <si>
    <r>
      <rPr>
        <sz val="11"/>
        <color theme="1"/>
        <rFont val="Times New Roman"/>
        <family val="1"/>
      </rPr>
      <t xml:space="preserve">        </t>
    </r>
    <r>
      <rPr>
        <sz val="11"/>
        <color theme="1"/>
        <rFont val="宋体"/>
        <charset val="134"/>
      </rPr>
      <t>公路养护</t>
    </r>
  </si>
  <si>
    <r>
      <rPr>
        <sz val="11"/>
        <color theme="1"/>
        <rFont val="Times New Roman"/>
        <family val="1"/>
      </rPr>
      <t xml:space="preserve">    </t>
    </r>
    <r>
      <rPr>
        <sz val="11"/>
        <color theme="1"/>
        <rFont val="宋体"/>
        <charset val="134"/>
      </rPr>
      <t>车辆购置税支出</t>
    </r>
  </si>
  <si>
    <r>
      <rPr>
        <sz val="11"/>
        <color theme="1"/>
        <rFont val="Times New Roman"/>
        <family val="1"/>
      </rPr>
      <t xml:space="preserve">        </t>
    </r>
    <r>
      <rPr>
        <sz val="11"/>
        <color theme="1"/>
        <rFont val="宋体"/>
        <charset val="134"/>
      </rPr>
      <t>车辆购置税用于公路等基础设施建设支出</t>
    </r>
  </si>
  <si>
    <r>
      <rPr>
        <sz val="11"/>
        <color theme="1"/>
        <rFont val="Times New Roman"/>
        <family val="1"/>
      </rPr>
      <t xml:space="preserve">    </t>
    </r>
    <r>
      <rPr>
        <sz val="11"/>
        <color theme="1"/>
        <rFont val="宋体"/>
        <charset val="134"/>
      </rPr>
      <t>其他交通运输支出</t>
    </r>
  </si>
  <si>
    <r>
      <rPr>
        <sz val="11"/>
        <color theme="1"/>
        <rFont val="Times New Roman"/>
        <family val="1"/>
      </rPr>
      <t xml:space="preserve">        </t>
    </r>
    <r>
      <rPr>
        <sz val="11"/>
        <color theme="1"/>
        <rFont val="宋体"/>
        <charset val="134"/>
      </rPr>
      <t>其他交通运输支出</t>
    </r>
  </si>
  <si>
    <r>
      <rPr>
        <sz val="11"/>
        <color theme="1"/>
        <rFont val="宋体"/>
        <charset val="134"/>
      </rPr>
      <t>十三、资源勘探工业信息等支出</t>
    </r>
  </si>
  <si>
    <r>
      <rPr>
        <sz val="11"/>
        <color theme="1"/>
        <rFont val="Times New Roman"/>
        <family val="1"/>
      </rPr>
      <t xml:space="preserve">    </t>
    </r>
    <r>
      <rPr>
        <sz val="11"/>
        <color theme="1"/>
        <rFont val="宋体"/>
        <charset val="134"/>
      </rPr>
      <t>国有资产监管</t>
    </r>
  </si>
  <si>
    <r>
      <rPr>
        <sz val="11"/>
        <color theme="1"/>
        <rFont val="Times New Roman"/>
        <family val="1"/>
      </rPr>
      <t xml:space="preserve">        </t>
    </r>
    <r>
      <rPr>
        <sz val="11"/>
        <color theme="1"/>
        <rFont val="宋体"/>
        <charset val="134"/>
      </rPr>
      <t>其他国有资产监管支出</t>
    </r>
  </si>
  <si>
    <r>
      <rPr>
        <sz val="11"/>
        <color theme="1"/>
        <rFont val="宋体"/>
        <charset val="134"/>
      </rPr>
      <t>十四、商业服务业等支出</t>
    </r>
  </si>
  <si>
    <r>
      <rPr>
        <sz val="11"/>
        <color theme="1"/>
        <rFont val="Times New Roman"/>
        <family val="1"/>
      </rPr>
      <t xml:space="preserve">    </t>
    </r>
    <r>
      <rPr>
        <sz val="11"/>
        <color theme="1"/>
        <rFont val="宋体"/>
        <charset val="134"/>
      </rPr>
      <t>商业流通事务</t>
    </r>
  </si>
  <si>
    <r>
      <rPr>
        <sz val="11"/>
        <color theme="1"/>
        <rFont val="Times New Roman"/>
        <family val="1"/>
      </rPr>
      <t xml:space="preserve">    </t>
    </r>
    <r>
      <rPr>
        <sz val="11"/>
        <color theme="1"/>
        <rFont val="宋体"/>
        <charset val="134"/>
      </rPr>
      <t>涉外发展服务支出</t>
    </r>
  </si>
  <si>
    <r>
      <rPr>
        <sz val="11"/>
        <color theme="1"/>
        <rFont val="Times New Roman"/>
        <family val="1"/>
      </rPr>
      <t xml:space="preserve">        </t>
    </r>
    <r>
      <rPr>
        <sz val="11"/>
        <color theme="1"/>
        <rFont val="宋体"/>
        <charset val="134"/>
      </rPr>
      <t>其他涉外发展服务支出</t>
    </r>
  </si>
  <si>
    <r>
      <rPr>
        <sz val="11"/>
        <color theme="1"/>
        <rFont val="Times New Roman"/>
        <family val="1"/>
      </rPr>
      <t xml:space="preserve">    </t>
    </r>
    <r>
      <rPr>
        <sz val="11"/>
        <color theme="1"/>
        <rFont val="宋体"/>
        <charset val="134"/>
      </rPr>
      <t>其他商业服务业等支出</t>
    </r>
  </si>
  <si>
    <r>
      <rPr>
        <sz val="11"/>
        <color theme="1"/>
        <rFont val="Times New Roman"/>
        <family val="1"/>
      </rPr>
      <t xml:space="preserve">        </t>
    </r>
    <r>
      <rPr>
        <sz val="11"/>
        <color theme="1"/>
        <rFont val="宋体"/>
        <charset val="134"/>
      </rPr>
      <t>其他商业服务业等支出</t>
    </r>
  </si>
  <si>
    <r>
      <rPr>
        <sz val="11"/>
        <color theme="1"/>
        <rFont val="宋体"/>
        <charset val="134"/>
      </rPr>
      <t>十五、自然资源海洋气象等支出</t>
    </r>
  </si>
  <si>
    <r>
      <rPr>
        <sz val="11"/>
        <color theme="1"/>
        <rFont val="Times New Roman"/>
        <family val="1"/>
      </rPr>
      <t xml:space="preserve">     </t>
    </r>
    <r>
      <rPr>
        <sz val="11"/>
        <color theme="1"/>
        <rFont val="宋体"/>
        <charset val="134"/>
      </rPr>
      <t>自然资源事务</t>
    </r>
  </si>
  <si>
    <r>
      <rPr>
        <sz val="11"/>
        <color theme="1"/>
        <rFont val="Times New Roman"/>
        <family val="1"/>
      </rPr>
      <t xml:space="preserve">        </t>
    </r>
    <r>
      <rPr>
        <sz val="11"/>
        <color theme="1"/>
        <rFont val="宋体"/>
        <charset val="134"/>
      </rPr>
      <t>自然资源规划及管理</t>
    </r>
  </si>
  <si>
    <r>
      <rPr>
        <sz val="11"/>
        <color theme="1"/>
        <rFont val="Times New Roman"/>
        <family val="1"/>
      </rPr>
      <t xml:space="preserve">        </t>
    </r>
    <r>
      <rPr>
        <sz val="11"/>
        <color theme="1"/>
        <rFont val="宋体"/>
        <charset val="134"/>
      </rPr>
      <t>自然资源利用与保护</t>
    </r>
  </si>
  <si>
    <r>
      <rPr>
        <sz val="11"/>
        <color theme="1"/>
        <rFont val="Times New Roman"/>
        <family val="1"/>
      </rPr>
      <t xml:space="preserve">        </t>
    </r>
    <r>
      <rPr>
        <sz val="11"/>
        <color theme="1"/>
        <rFont val="宋体"/>
        <charset val="134"/>
      </rPr>
      <t>自然资源行业业务管理</t>
    </r>
  </si>
  <si>
    <r>
      <rPr>
        <sz val="11"/>
        <color theme="1"/>
        <rFont val="Times New Roman"/>
        <family val="1"/>
      </rPr>
      <t xml:space="preserve">        </t>
    </r>
    <r>
      <rPr>
        <sz val="11"/>
        <color theme="1"/>
        <rFont val="宋体"/>
        <charset val="134"/>
      </rPr>
      <t>自然资源调查与确权登记</t>
    </r>
  </si>
  <si>
    <r>
      <rPr>
        <sz val="11"/>
        <color theme="1"/>
        <rFont val="Times New Roman"/>
        <family val="1"/>
      </rPr>
      <t xml:space="preserve">        </t>
    </r>
    <r>
      <rPr>
        <sz val="11"/>
        <color theme="1"/>
        <rFont val="宋体"/>
        <charset val="134"/>
      </rPr>
      <t>地质勘查与矿产资源管理</t>
    </r>
  </si>
  <si>
    <r>
      <rPr>
        <sz val="11"/>
        <color theme="1"/>
        <rFont val="Times New Roman"/>
        <family val="1"/>
      </rPr>
      <t xml:space="preserve">        </t>
    </r>
    <r>
      <rPr>
        <sz val="11"/>
        <color theme="1"/>
        <rFont val="宋体"/>
        <charset val="134"/>
      </rPr>
      <t>其他自然资源事务支出</t>
    </r>
  </si>
  <si>
    <r>
      <rPr>
        <sz val="11"/>
        <color theme="1"/>
        <rFont val="Times New Roman"/>
        <family val="1"/>
      </rPr>
      <t xml:space="preserve">     </t>
    </r>
    <r>
      <rPr>
        <sz val="11"/>
        <color theme="1"/>
        <rFont val="宋体"/>
        <charset val="134"/>
      </rPr>
      <t>气象事务</t>
    </r>
  </si>
  <si>
    <r>
      <rPr>
        <sz val="11"/>
        <color theme="1"/>
        <rFont val="Times New Roman"/>
        <family val="1"/>
      </rPr>
      <t xml:space="preserve">        </t>
    </r>
    <r>
      <rPr>
        <sz val="11"/>
        <color theme="1"/>
        <rFont val="宋体"/>
        <charset val="134"/>
      </rPr>
      <t>气象事业机构</t>
    </r>
  </si>
  <si>
    <r>
      <rPr>
        <sz val="11"/>
        <color theme="1"/>
        <rFont val="Times New Roman"/>
        <family val="1"/>
      </rPr>
      <t xml:space="preserve">        </t>
    </r>
    <r>
      <rPr>
        <sz val="11"/>
        <color theme="1"/>
        <rFont val="宋体"/>
        <charset val="134"/>
      </rPr>
      <t>其他气象事务支出</t>
    </r>
  </si>
  <si>
    <r>
      <rPr>
        <sz val="11"/>
        <color theme="1"/>
        <rFont val="宋体"/>
        <charset val="134"/>
      </rPr>
      <t>十六、住房保障支出</t>
    </r>
  </si>
  <si>
    <r>
      <rPr>
        <sz val="11"/>
        <color theme="1"/>
        <rFont val="Times New Roman"/>
        <family val="1"/>
      </rPr>
      <t xml:space="preserve">     </t>
    </r>
    <r>
      <rPr>
        <sz val="11"/>
        <color theme="1"/>
        <rFont val="宋体"/>
        <charset val="134"/>
      </rPr>
      <t>保障性安居工程支出</t>
    </r>
  </si>
  <si>
    <r>
      <rPr>
        <sz val="11"/>
        <color theme="1"/>
        <rFont val="Times New Roman"/>
        <family val="1"/>
      </rPr>
      <t xml:space="preserve">        </t>
    </r>
    <r>
      <rPr>
        <sz val="11"/>
        <color theme="1"/>
        <rFont val="宋体"/>
        <charset val="134"/>
      </rPr>
      <t>农村危房改造</t>
    </r>
  </si>
  <si>
    <r>
      <rPr>
        <sz val="11"/>
        <color theme="1"/>
        <rFont val="Times New Roman"/>
        <family val="1"/>
      </rPr>
      <t xml:space="preserve">        </t>
    </r>
    <r>
      <rPr>
        <sz val="11"/>
        <color theme="1"/>
        <rFont val="宋体"/>
        <charset val="134"/>
      </rPr>
      <t>公共租赁住房</t>
    </r>
  </si>
  <si>
    <r>
      <rPr>
        <sz val="11"/>
        <color theme="1"/>
        <rFont val="Times New Roman"/>
        <family val="1"/>
      </rPr>
      <t xml:space="preserve">        </t>
    </r>
    <r>
      <rPr>
        <sz val="11"/>
        <color theme="1"/>
        <rFont val="宋体"/>
        <charset val="134"/>
      </rPr>
      <t>保障性住房租金补贴</t>
    </r>
  </si>
  <si>
    <r>
      <rPr>
        <sz val="11"/>
        <color theme="1"/>
        <rFont val="Times New Roman"/>
        <family val="1"/>
      </rPr>
      <t xml:space="preserve">        </t>
    </r>
    <r>
      <rPr>
        <sz val="11"/>
        <color theme="1"/>
        <rFont val="宋体"/>
        <charset val="134"/>
      </rPr>
      <t>老旧小区改造</t>
    </r>
  </si>
  <si>
    <r>
      <rPr>
        <sz val="11"/>
        <color theme="1"/>
        <rFont val="Times New Roman"/>
        <family val="1"/>
      </rPr>
      <t xml:space="preserve">     </t>
    </r>
    <r>
      <rPr>
        <sz val="11"/>
        <color theme="1"/>
        <rFont val="宋体"/>
        <charset val="134"/>
      </rPr>
      <t>住房改革支出</t>
    </r>
  </si>
  <si>
    <r>
      <rPr>
        <sz val="11"/>
        <color theme="1"/>
        <rFont val="Times New Roman"/>
        <family val="1"/>
      </rPr>
      <t xml:space="preserve">        </t>
    </r>
    <r>
      <rPr>
        <sz val="11"/>
        <color theme="1"/>
        <rFont val="宋体"/>
        <charset val="134"/>
      </rPr>
      <t>住房公积金</t>
    </r>
  </si>
  <si>
    <r>
      <rPr>
        <sz val="11"/>
        <color theme="1"/>
        <rFont val="宋体"/>
        <charset val="134"/>
      </rPr>
      <t>十七、粮油物资储备支出</t>
    </r>
  </si>
  <si>
    <r>
      <rPr>
        <sz val="11"/>
        <color theme="1"/>
        <rFont val="Times New Roman"/>
        <family val="1"/>
      </rPr>
      <t xml:space="preserve">     </t>
    </r>
    <r>
      <rPr>
        <sz val="11"/>
        <color theme="1"/>
        <rFont val="宋体"/>
        <charset val="134"/>
      </rPr>
      <t>粮油事务</t>
    </r>
  </si>
  <si>
    <r>
      <rPr>
        <sz val="11"/>
        <color theme="1"/>
        <rFont val="Times New Roman"/>
        <family val="1"/>
      </rPr>
      <t xml:space="preserve">        </t>
    </r>
    <r>
      <rPr>
        <sz val="11"/>
        <color theme="1"/>
        <rFont val="宋体"/>
        <charset val="134"/>
      </rPr>
      <t>粮食专项业务活动</t>
    </r>
  </si>
  <si>
    <r>
      <rPr>
        <sz val="11"/>
        <color theme="1"/>
        <rFont val="Times New Roman"/>
        <family val="1"/>
      </rPr>
      <t xml:space="preserve">        </t>
    </r>
    <r>
      <rPr>
        <sz val="11"/>
        <color theme="1"/>
        <rFont val="宋体"/>
        <charset val="134"/>
      </rPr>
      <t>粮食风险基金</t>
    </r>
  </si>
  <si>
    <r>
      <rPr>
        <sz val="11"/>
        <color theme="1"/>
        <rFont val="Times New Roman"/>
        <family val="1"/>
      </rPr>
      <t xml:space="preserve">        </t>
    </r>
    <r>
      <rPr>
        <sz val="11"/>
        <color theme="1"/>
        <rFont val="宋体"/>
        <charset val="134"/>
      </rPr>
      <t>其他粮油事务支出</t>
    </r>
  </si>
  <si>
    <r>
      <rPr>
        <sz val="11"/>
        <color theme="1"/>
        <rFont val="宋体"/>
        <charset val="134"/>
      </rPr>
      <t>十八、灾害防治及应急管理支出</t>
    </r>
  </si>
  <si>
    <r>
      <rPr>
        <sz val="11"/>
        <color theme="1"/>
        <rFont val="Times New Roman"/>
        <family val="1"/>
      </rPr>
      <t xml:space="preserve">      </t>
    </r>
    <r>
      <rPr>
        <sz val="11"/>
        <color theme="1"/>
        <rFont val="宋体"/>
        <charset val="134"/>
      </rPr>
      <t>应急管理事务</t>
    </r>
  </si>
  <si>
    <r>
      <rPr>
        <sz val="11"/>
        <color theme="1"/>
        <rFont val="Times New Roman"/>
        <family val="1"/>
      </rPr>
      <t xml:space="preserve">         </t>
    </r>
    <r>
      <rPr>
        <sz val="11"/>
        <color theme="1"/>
        <rFont val="宋体"/>
        <charset val="134"/>
      </rPr>
      <t>灾害风险防治</t>
    </r>
  </si>
  <si>
    <r>
      <rPr>
        <sz val="11"/>
        <color theme="1"/>
        <rFont val="Times New Roman"/>
        <family val="1"/>
      </rPr>
      <t xml:space="preserve">         </t>
    </r>
    <r>
      <rPr>
        <sz val="11"/>
        <color theme="1"/>
        <rFont val="宋体"/>
        <charset val="134"/>
      </rPr>
      <t>安全监管</t>
    </r>
  </si>
  <si>
    <r>
      <rPr>
        <sz val="11"/>
        <color theme="1"/>
        <rFont val="Times New Roman"/>
        <family val="1"/>
      </rPr>
      <t xml:space="preserve">         </t>
    </r>
    <r>
      <rPr>
        <sz val="11"/>
        <color theme="1"/>
        <rFont val="宋体"/>
        <charset val="134"/>
      </rPr>
      <t>应急管理</t>
    </r>
  </si>
  <si>
    <r>
      <rPr>
        <sz val="11"/>
        <color theme="1"/>
        <rFont val="Times New Roman"/>
        <family val="1"/>
      </rPr>
      <t xml:space="preserve">      </t>
    </r>
    <r>
      <rPr>
        <sz val="11"/>
        <color theme="1"/>
        <rFont val="宋体"/>
        <charset val="134"/>
      </rPr>
      <t>消防事务</t>
    </r>
  </si>
  <si>
    <r>
      <rPr>
        <sz val="11"/>
        <color theme="1"/>
        <rFont val="Times New Roman"/>
        <family val="1"/>
      </rPr>
      <t xml:space="preserve">         </t>
    </r>
    <r>
      <rPr>
        <sz val="11"/>
        <color theme="1"/>
        <rFont val="宋体"/>
        <charset val="134"/>
      </rPr>
      <t>机关服务</t>
    </r>
  </si>
  <si>
    <r>
      <rPr>
        <sz val="11"/>
        <color theme="1"/>
        <rFont val="Times New Roman"/>
        <family val="1"/>
      </rPr>
      <t xml:space="preserve">         </t>
    </r>
    <r>
      <rPr>
        <sz val="11"/>
        <color theme="1"/>
        <rFont val="宋体"/>
        <charset val="134"/>
      </rPr>
      <t>其他消防事务支出</t>
    </r>
  </si>
  <si>
    <r>
      <rPr>
        <sz val="11"/>
        <color theme="1"/>
        <rFont val="Times New Roman"/>
        <family val="1"/>
      </rPr>
      <t xml:space="preserve">      </t>
    </r>
    <r>
      <rPr>
        <sz val="11"/>
        <color theme="1"/>
        <rFont val="宋体"/>
        <charset val="134"/>
      </rPr>
      <t>森林消防事务</t>
    </r>
  </si>
  <si>
    <r>
      <rPr>
        <sz val="11"/>
        <color theme="1"/>
        <rFont val="Times New Roman"/>
        <family val="1"/>
      </rPr>
      <t xml:space="preserve">         </t>
    </r>
    <r>
      <rPr>
        <sz val="11"/>
        <color theme="1"/>
        <rFont val="宋体"/>
        <charset val="134"/>
      </rPr>
      <t>其他森林消防事务支出</t>
    </r>
  </si>
  <si>
    <r>
      <rPr>
        <sz val="11"/>
        <color theme="1"/>
        <rFont val="Times New Roman"/>
        <family val="1"/>
      </rPr>
      <t xml:space="preserve">      </t>
    </r>
    <r>
      <rPr>
        <sz val="11"/>
        <color theme="1"/>
        <rFont val="宋体"/>
        <charset val="134"/>
      </rPr>
      <t>地震事务</t>
    </r>
  </si>
  <si>
    <r>
      <rPr>
        <sz val="11"/>
        <color theme="1"/>
        <rFont val="Times New Roman"/>
        <family val="1"/>
      </rPr>
      <t xml:space="preserve">         </t>
    </r>
    <r>
      <rPr>
        <sz val="11"/>
        <color theme="1"/>
        <rFont val="宋体"/>
        <charset val="134"/>
      </rPr>
      <t>其他地震事务支出</t>
    </r>
  </si>
  <si>
    <r>
      <rPr>
        <sz val="11"/>
        <color theme="1"/>
        <rFont val="Times New Roman"/>
        <family val="1"/>
      </rPr>
      <t xml:space="preserve">      </t>
    </r>
    <r>
      <rPr>
        <sz val="11"/>
        <color theme="1"/>
        <rFont val="宋体"/>
        <charset val="134"/>
      </rPr>
      <t>自然灾害救灾及恢复重建支出</t>
    </r>
  </si>
  <si>
    <r>
      <rPr>
        <sz val="11"/>
        <color theme="1"/>
        <rFont val="Times New Roman"/>
        <family val="1"/>
      </rPr>
      <t xml:space="preserve">         </t>
    </r>
    <r>
      <rPr>
        <sz val="11"/>
        <color theme="1"/>
        <rFont val="宋体"/>
        <charset val="134"/>
      </rPr>
      <t>地方自然灾害生活补助</t>
    </r>
  </si>
  <si>
    <r>
      <rPr>
        <sz val="11"/>
        <color theme="1"/>
        <rFont val="Times New Roman"/>
        <family val="1"/>
      </rPr>
      <t xml:space="preserve">         </t>
    </r>
    <r>
      <rPr>
        <sz val="11"/>
        <color theme="1"/>
        <rFont val="宋体"/>
        <charset val="134"/>
      </rPr>
      <t>自然灾害救灾补助</t>
    </r>
  </si>
  <si>
    <r>
      <rPr>
        <sz val="11"/>
        <color theme="1"/>
        <rFont val="Times New Roman"/>
        <family val="1"/>
      </rPr>
      <t xml:space="preserve">         </t>
    </r>
    <r>
      <rPr>
        <sz val="11"/>
        <color theme="1"/>
        <rFont val="宋体"/>
        <charset val="134"/>
      </rPr>
      <t>其他自然灾害救灾及恢复重建支出</t>
    </r>
  </si>
  <si>
    <r>
      <rPr>
        <sz val="11"/>
        <color theme="1"/>
        <rFont val="宋体"/>
        <charset val="134"/>
      </rPr>
      <t>十九、预备费</t>
    </r>
  </si>
  <si>
    <r>
      <rPr>
        <sz val="11"/>
        <color theme="1"/>
        <rFont val="宋体"/>
        <charset val="134"/>
      </rPr>
      <t>二十、其他支出</t>
    </r>
  </si>
  <si>
    <r>
      <rPr>
        <sz val="11"/>
        <color theme="1"/>
        <rFont val="Times New Roman"/>
        <family val="1"/>
      </rPr>
      <t xml:space="preserve">     </t>
    </r>
    <r>
      <rPr>
        <sz val="11"/>
        <color theme="1"/>
        <rFont val="宋体"/>
        <charset val="134"/>
      </rPr>
      <t>其他支出</t>
    </r>
  </si>
  <si>
    <r>
      <rPr>
        <sz val="11"/>
        <color theme="1"/>
        <rFont val="Times New Roman"/>
        <family val="1"/>
      </rPr>
      <t xml:space="preserve">        </t>
    </r>
    <r>
      <rPr>
        <sz val="11"/>
        <color theme="1"/>
        <rFont val="宋体"/>
        <charset val="134"/>
      </rPr>
      <t>其他支出</t>
    </r>
  </si>
  <si>
    <r>
      <rPr>
        <sz val="11"/>
        <color theme="1"/>
        <rFont val="宋体"/>
        <charset val="134"/>
      </rPr>
      <t>二十一、债务付息支出</t>
    </r>
  </si>
  <si>
    <r>
      <rPr>
        <sz val="11"/>
        <color theme="1"/>
        <rFont val="Times New Roman"/>
        <family val="1"/>
      </rPr>
      <t xml:space="preserve">     </t>
    </r>
    <r>
      <rPr>
        <sz val="11"/>
        <color theme="1"/>
        <rFont val="宋体"/>
        <charset val="134"/>
      </rPr>
      <t>地方政府一般债务付息支出</t>
    </r>
  </si>
  <si>
    <r>
      <rPr>
        <sz val="11"/>
        <color theme="1"/>
        <rFont val="Times New Roman"/>
        <family val="1"/>
      </rPr>
      <t xml:space="preserve">        </t>
    </r>
    <r>
      <rPr>
        <sz val="11"/>
        <color theme="1"/>
        <rFont val="宋体"/>
        <charset val="134"/>
      </rPr>
      <t>地方政府一般债务付息支出</t>
    </r>
  </si>
  <si>
    <r>
      <rPr>
        <sz val="11"/>
        <color theme="1"/>
        <rFont val="Times New Roman"/>
        <family val="1"/>
      </rPr>
      <t xml:space="preserve">        </t>
    </r>
    <r>
      <rPr>
        <sz val="11"/>
        <color theme="1"/>
        <rFont val="宋体"/>
        <charset val="134"/>
      </rPr>
      <t>地方政府其他一般债务付息支出</t>
    </r>
  </si>
  <si>
    <r>
      <rPr>
        <sz val="11"/>
        <color theme="1"/>
        <rFont val="宋体"/>
        <charset val="134"/>
      </rPr>
      <t>二十二、债务发行费用支出</t>
    </r>
  </si>
  <si>
    <r>
      <rPr>
        <sz val="11"/>
        <color theme="1"/>
        <rFont val="Times New Roman"/>
        <family val="1"/>
      </rPr>
      <t xml:space="preserve">    </t>
    </r>
    <r>
      <rPr>
        <sz val="11"/>
        <color theme="1"/>
        <rFont val="宋体"/>
        <charset val="134"/>
      </rPr>
      <t>地方政府一般债务发行费用支出</t>
    </r>
  </si>
  <si>
    <r>
      <rPr>
        <b/>
        <sz val="11"/>
        <color theme="1"/>
        <rFont val="宋体"/>
        <charset val="134"/>
      </rPr>
      <t>一般公共预算支出合计</t>
    </r>
  </si>
  <si>
    <r>
      <rPr>
        <sz val="11"/>
        <color theme="1"/>
        <rFont val="宋体"/>
        <charset val="134"/>
      </rPr>
      <t>二十三、上解支出</t>
    </r>
  </si>
  <si>
    <r>
      <rPr>
        <sz val="11"/>
        <color theme="1"/>
        <rFont val="Times New Roman"/>
        <family val="1"/>
      </rPr>
      <t xml:space="preserve">    </t>
    </r>
    <r>
      <rPr>
        <sz val="11"/>
        <color theme="1"/>
        <rFont val="宋体"/>
        <charset val="134"/>
      </rPr>
      <t>体制上解支出</t>
    </r>
  </si>
  <si>
    <r>
      <rPr>
        <sz val="11"/>
        <color theme="1"/>
        <rFont val="Times New Roman"/>
        <family val="1"/>
      </rPr>
      <t xml:space="preserve">    </t>
    </r>
    <r>
      <rPr>
        <sz val="11"/>
        <color theme="1"/>
        <rFont val="宋体"/>
        <charset val="134"/>
      </rPr>
      <t>专项上解支出</t>
    </r>
  </si>
  <si>
    <r>
      <rPr>
        <sz val="11"/>
        <color theme="1"/>
        <rFont val="Times New Roman"/>
        <family val="1"/>
      </rPr>
      <t xml:space="preserve">        </t>
    </r>
    <r>
      <rPr>
        <sz val="11"/>
        <color theme="1"/>
        <rFont val="宋体"/>
        <charset val="134"/>
      </rPr>
      <t>地税系统人员经费上解</t>
    </r>
  </si>
  <si>
    <r>
      <rPr>
        <sz val="11"/>
        <color theme="1"/>
        <rFont val="Times New Roman"/>
        <family val="1"/>
      </rPr>
      <t xml:space="preserve">        </t>
    </r>
    <r>
      <rPr>
        <sz val="11"/>
        <color theme="1"/>
        <rFont val="宋体"/>
        <charset val="134"/>
      </rPr>
      <t>工商经费上解</t>
    </r>
  </si>
  <si>
    <r>
      <rPr>
        <sz val="11"/>
        <color theme="1"/>
        <rFont val="Times New Roman"/>
        <family val="1"/>
      </rPr>
      <t xml:space="preserve">        </t>
    </r>
    <r>
      <rPr>
        <sz val="11"/>
        <color theme="1"/>
        <rFont val="宋体"/>
        <charset val="134"/>
      </rPr>
      <t>技监经费上解</t>
    </r>
  </si>
  <si>
    <r>
      <rPr>
        <sz val="11"/>
        <color theme="1"/>
        <rFont val="Times New Roman"/>
        <family val="1"/>
      </rPr>
      <t xml:space="preserve">        </t>
    </r>
    <r>
      <rPr>
        <sz val="11"/>
        <color theme="1"/>
        <rFont val="宋体"/>
        <charset val="134"/>
      </rPr>
      <t>药监局经费上解</t>
    </r>
  </si>
  <si>
    <r>
      <rPr>
        <sz val="11"/>
        <color theme="1"/>
        <rFont val="Times New Roman"/>
        <family val="1"/>
      </rPr>
      <t xml:space="preserve">        </t>
    </r>
    <r>
      <rPr>
        <sz val="11"/>
        <color theme="1"/>
        <rFont val="宋体"/>
        <charset val="134"/>
      </rPr>
      <t>上解</t>
    </r>
    <r>
      <rPr>
        <sz val="11"/>
        <color theme="1"/>
        <rFont val="Times New Roman"/>
        <family val="1"/>
      </rPr>
      <t>“</t>
    </r>
    <r>
      <rPr>
        <sz val="11"/>
        <color theme="1"/>
        <rFont val="宋体"/>
        <charset val="134"/>
      </rPr>
      <t>市监（所）挂钩</t>
    </r>
    <r>
      <rPr>
        <sz val="11"/>
        <color theme="1"/>
        <rFont val="Times New Roman"/>
        <family val="1"/>
      </rPr>
      <t>”</t>
    </r>
    <r>
      <rPr>
        <sz val="11"/>
        <color theme="1"/>
        <rFont val="宋体"/>
        <charset val="134"/>
      </rPr>
      <t>资金</t>
    </r>
  </si>
  <si>
    <r>
      <rPr>
        <sz val="11"/>
        <color theme="1"/>
        <rFont val="Times New Roman"/>
        <family val="1"/>
      </rPr>
      <t xml:space="preserve">        </t>
    </r>
    <r>
      <rPr>
        <sz val="11"/>
        <color theme="1"/>
        <rFont val="宋体"/>
        <charset val="134"/>
      </rPr>
      <t>省直管县财政试点市对省的上解</t>
    </r>
  </si>
  <si>
    <r>
      <rPr>
        <sz val="11"/>
        <color theme="1"/>
        <rFont val="Times New Roman"/>
        <family val="1"/>
      </rPr>
      <t xml:space="preserve">        </t>
    </r>
    <r>
      <rPr>
        <sz val="11"/>
        <color theme="1"/>
        <rFont val="宋体"/>
        <charset val="134"/>
      </rPr>
      <t>税务部门经费上解</t>
    </r>
  </si>
  <si>
    <r>
      <rPr>
        <sz val="11"/>
        <color theme="1"/>
        <rFont val="Times New Roman"/>
        <family val="1"/>
      </rPr>
      <t xml:space="preserve">        </t>
    </r>
    <r>
      <rPr>
        <sz val="11"/>
        <color theme="1"/>
        <rFont val="宋体"/>
        <charset val="134"/>
      </rPr>
      <t>交警四项收费上解</t>
    </r>
  </si>
  <si>
    <r>
      <rPr>
        <sz val="11"/>
        <color theme="1"/>
        <rFont val="Times New Roman"/>
        <family val="1"/>
      </rPr>
      <t xml:space="preserve">        </t>
    </r>
    <r>
      <rPr>
        <sz val="11"/>
        <color theme="1"/>
        <rFont val="宋体"/>
        <charset val="134"/>
      </rPr>
      <t>法院和检察院经费专项上解</t>
    </r>
  </si>
  <si>
    <r>
      <rPr>
        <sz val="11"/>
        <color theme="1"/>
        <rFont val="Times New Roman"/>
        <family val="1"/>
      </rPr>
      <t xml:space="preserve">        </t>
    </r>
    <r>
      <rPr>
        <sz val="11"/>
        <color theme="1"/>
        <rFont val="宋体"/>
        <charset val="134"/>
      </rPr>
      <t>一般货物出口退税上解</t>
    </r>
  </si>
  <si>
    <r>
      <rPr>
        <sz val="11"/>
        <color theme="1"/>
        <rFont val="Times New Roman"/>
        <family val="1"/>
      </rPr>
      <t xml:space="preserve">        </t>
    </r>
    <r>
      <rPr>
        <sz val="11"/>
        <color theme="1"/>
        <rFont val="宋体"/>
        <charset val="134"/>
      </rPr>
      <t>基本公共服务领域财政事权和支出责任划分改革所涉及省级与市县支出基数划转上解</t>
    </r>
  </si>
  <si>
    <r>
      <rPr>
        <sz val="11"/>
        <color theme="1"/>
        <rFont val="Times New Roman"/>
        <family val="1"/>
      </rPr>
      <t xml:space="preserve">        </t>
    </r>
    <r>
      <rPr>
        <sz val="11"/>
        <color theme="1"/>
        <rFont val="宋体"/>
        <charset val="134"/>
      </rPr>
      <t>医疗卫生领域财政事权和支出责任划分改革所涉及省级与地方支出基数划转上解</t>
    </r>
  </si>
  <si>
    <r>
      <rPr>
        <sz val="11"/>
        <color theme="1"/>
        <rFont val="Times New Roman"/>
        <family val="1"/>
      </rPr>
      <t xml:space="preserve">        </t>
    </r>
    <r>
      <rPr>
        <sz val="11"/>
        <color theme="1"/>
        <rFont val="宋体"/>
        <charset val="134"/>
      </rPr>
      <t>基本公共服务领域省级与市县共同财政事权和支出责任划分基数划转上解</t>
    </r>
  </si>
  <si>
    <r>
      <rPr>
        <sz val="11"/>
        <color theme="1"/>
        <rFont val="Times New Roman"/>
        <family val="1"/>
      </rPr>
      <t xml:space="preserve">        </t>
    </r>
    <r>
      <rPr>
        <sz val="11"/>
        <color theme="1"/>
        <rFont val="宋体"/>
        <charset val="134"/>
      </rPr>
      <t>国防领域省级与市县财政事权和支出责任划分基数划转上解</t>
    </r>
  </si>
  <si>
    <r>
      <rPr>
        <sz val="11"/>
        <color theme="1"/>
        <rFont val="宋体"/>
        <charset val="134"/>
      </rPr>
      <t>二十四、债务还本支出</t>
    </r>
  </si>
  <si>
    <r>
      <rPr>
        <b/>
        <sz val="11"/>
        <color theme="1"/>
        <rFont val="宋体"/>
        <charset val="134"/>
      </rPr>
      <t>支出总计</t>
    </r>
  </si>
  <si>
    <t>附件4</t>
  </si>
  <si>
    <r>
      <rPr>
        <b/>
        <sz val="18"/>
        <rFont val="Times New Roman"/>
        <family val="1"/>
      </rPr>
      <t>2022</t>
    </r>
    <r>
      <rPr>
        <b/>
        <sz val="18"/>
        <rFont val="宋体"/>
        <charset val="134"/>
      </rPr>
      <t>年县级一般公共预算支出调整情况表（按经济科目分类）</t>
    </r>
  </si>
  <si>
    <t>经济科目编码</t>
  </si>
  <si>
    <t>经济科目名称</t>
  </si>
  <si>
    <t>2022年               预算数</t>
  </si>
  <si>
    <t>调整后                 预算数</t>
  </si>
  <si>
    <t>总计</t>
  </si>
  <si>
    <t>机关工资福利支出</t>
  </si>
  <si>
    <r>
      <rPr>
        <sz val="11"/>
        <color rgb="FF000000"/>
        <rFont val="Times New Roman"/>
        <family val="1"/>
      </rPr>
      <t xml:space="preserve">   </t>
    </r>
    <r>
      <rPr>
        <sz val="11"/>
        <color rgb="FF000000"/>
        <rFont val="宋体"/>
        <charset val="134"/>
      </rPr>
      <t>工资奖金津补贴</t>
    </r>
  </si>
  <si>
    <r>
      <rPr>
        <sz val="11"/>
        <color rgb="FF000000"/>
        <rFont val="Times New Roman"/>
        <family val="1"/>
      </rPr>
      <t xml:space="preserve">   </t>
    </r>
    <r>
      <rPr>
        <sz val="11"/>
        <color rgb="FF000000"/>
        <rFont val="宋体"/>
        <charset val="134"/>
      </rPr>
      <t>社会保障缴费</t>
    </r>
  </si>
  <si>
    <r>
      <rPr>
        <sz val="11"/>
        <color rgb="FF000000"/>
        <rFont val="Times New Roman"/>
        <family val="1"/>
      </rPr>
      <t xml:space="preserve">   </t>
    </r>
    <r>
      <rPr>
        <sz val="11"/>
        <color rgb="FF000000"/>
        <rFont val="宋体"/>
        <charset val="134"/>
      </rPr>
      <t>住房公积金</t>
    </r>
  </si>
  <si>
    <r>
      <rPr>
        <sz val="11"/>
        <color rgb="FF000000"/>
        <rFont val="Times New Roman"/>
        <family val="1"/>
      </rPr>
      <t xml:space="preserve">   </t>
    </r>
    <r>
      <rPr>
        <sz val="11"/>
        <color rgb="FF000000"/>
        <rFont val="宋体"/>
        <charset val="134"/>
      </rPr>
      <t>其他工资福利支出</t>
    </r>
  </si>
  <si>
    <t>机关商品和服务支出</t>
  </si>
  <si>
    <r>
      <rPr>
        <sz val="11"/>
        <color rgb="FF000000"/>
        <rFont val="Times New Roman"/>
        <family val="1"/>
      </rPr>
      <t xml:space="preserve">   </t>
    </r>
    <r>
      <rPr>
        <sz val="11"/>
        <color rgb="FF000000"/>
        <rFont val="宋体"/>
        <charset val="134"/>
      </rPr>
      <t>办公经费</t>
    </r>
  </si>
  <si>
    <r>
      <rPr>
        <sz val="11"/>
        <color rgb="FF000000"/>
        <rFont val="Times New Roman"/>
        <family val="1"/>
      </rPr>
      <t xml:space="preserve">   </t>
    </r>
    <r>
      <rPr>
        <sz val="11"/>
        <color rgb="FF000000"/>
        <rFont val="宋体"/>
        <charset val="134"/>
      </rPr>
      <t>公务用车运行维护费</t>
    </r>
  </si>
  <si>
    <r>
      <rPr>
        <sz val="11"/>
        <color rgb="FF000000"/>
        <rFont val="Times New Roman"/>
        <family val="1"/>
      </rPr>
      <t xml:space="preserve">   </t>
    </r>
    <r>
      <rPr>
        <sz val="11"/>
        <color rgb="FF000000"/>
        <rFont val="宋体"/>
        <charset val="134"/>
      </rPr>
      <t>其他商品和服务支出</t>
    </r>
  </si>
  <si>
    <t>机关资本性支出（一）</t>
  </si>
  <si>
    <r>
      <rPr>
        <sz val="11"/>
        <color rgb="FF000000"/>
        <rFont val="Times New Roman"/>
        <family val="1"/>
      </rPr>
      <t xml:space="preserve">   </t>
    </r>
    <r>
      <rPr>
        <sz val="11"/>
        <color rgb="FF000000"/>
        <rFont val="宋体"/>
        <charset val="134"/>
      </rPr>
      <t>其他资本性支出</t>
    </r>
  </si>
  <si>
    <t>对个人和家庭的补助</t>
  </si>
  <si>
    <r>
      <rPr>
        <sz val="11"/>
        <color rgb="FF000000"/>
        <rFont val="Times New Roman"/>
        <family val="1"/>
      </rPr>
      <t xml:space="preserve">   </t>
    </r>
    <r>
      <rPr>
        <sz val="11"/>
        <color rgb="FF000000"/>
        <rFont val="宋体"/>
        <charset val="134"/>
      </rPr>
      <t>社会福利和救助</t>
    </r>
  </si>
  <si>
    <r>
      <rPr>
        <sz val="11"/>
        <color rgb="FF000000"/>
        <rFont val="Times New Roman"/>
        <family val="1"/>
      </rPr>
      <t xml:space="preserve">   </t>
    </r>
    <r>
      <rPr>
        <sz val="11"/>
        <color rgb="FF000000"/>
        <rFont val="宋体"/>
        <charset val="134"/>
      </rPr>
      <t>离退休费</t>
    </r>
  </si>
  <si>
    <r>
      <rPr>
        <sz val="11"/>
        <color rgb="FF000000"/>
        <rFont val="Times New Roman"/>
        <family val="1"/>
      </rPr>
      <t xml:space="preserve">   </t>
    </r>
    <r>
      <rPr>
        <sz val="11"/>
        <color rgb="FF000000"/>
        <rFont val="宋体"/>
        <charset val="134"/>
      </rPr>
      <t>其他对个人和家庭补助</t>
    </r>
  </si>
  <si>
    <t>债务利息及费用支出</t>
  </si>
  <si>
    <r>
      <rPr>
        <sz val="11"/>
        <color rgb="FF000000"/>
        <rFont val="Times New Roman"/>
        <family val="1"/>
      </rPr>
      <t xml:space="preserve">   </t>
    </r>
    <r>
      <rPr>
        <sz val="11"/>
        <color rgb="FF000000"/>
        <rFont val="宋体"/>
        <charset val="134"/>
      </rPr>
      <t>国内债务付息</t>
    </r>
  </si>
  <si>
    <r>
      <rPr>
        <sz val="11"/>
        <color theme="1"/>
        <rFont val="Times New Roman"/>
        <family val="1"/>
      </rPr>
      <t xml:space="preserve">   </t>
    </r>
    <r>
      <rPr>
        <sz val="11"/>
        <color theme="1"/>
        <rFont val="宋体"/>
        <charset val="134"/>
      </rPr>
      <t>国内债务发行费用</t>
    </r>
  </si>
  <si>
    <t>预备费及预留</t>
  </si>
  <si>
    <r>
      <rPr>
        <sz val="11"/>
        <color rgb="FF000000"/>
        <rFont val="Times New Roman"/>
        <family val="1"/>
      </rPr>
      <t xml:space="preserve">   </t>
    </r>
    <r>
      <rPr>
        <sz val="11"/>
        <color rgb="FF000000"/>
        <rFont val="宋体"/>
        <charset val="134"/>
      </rPr>
      <t>预备费</t>
    </r>
  </si>
  <si>
    <t>其他支出</t>
  </si>
  <si>
    <r>
      <rPr>
        <sz val="11"/>
        <color theme="1"/>
        <rFont val="Times New Roman"/>
        <family val="1"/>
      </rPr>
      <t xml:space="preserve">  </t>
    </r>
    <r>
      <rPr>
        <sz val="11"/>
        <color theme="1"/>
        <rFont val="宋体"/>
        <charset val="134"/>
      </rPr>
      <t>其他支出</t>
    </r>
  </si>
  <si>
    <t>附件5</t>
  </si>
  <si>
    <r>
      <rPr>
        <b/>
        <sz val="18"/>
        <rFont val="Times New Roman"/>
        <family val="1"/>
      </rPr>
      <t>2022</t>
    </r>
    <r>
      <rPr>
        <b/>
        <sz val="18"/>
        <rFont val="宋体"/>
        <charset val="134"/>
      </rPr>
      <t>年县级政府性基金预算收入调整情况表</t>
    </r>
  </si>
  <si>
    <t>2022年
预算数</t>
  </si>
  <si>
    <t>调整后
预算数</t>
  </si>
  <si>
    <t>与年初安排对比</t>
  </si>
  <si>
    <t>说明</t>
  </si>
  <si>
    <t>增、减额</t>
  </si>
  <si>
    <t>增、减%</t>
  </si>
  <si>
    <t>一、农业土地开发资金收入</t>
  </si>
  <si>
    <t>二、国有土地使用权出让金收入</t>
  </si>
  <si>
    <t xml:space="preserve">     土地出让价款收入</t>
  </si>
  <si>
    <t xml:space="preserve">     补缴的土地价款</t>
  </si>
  <si>
    <t xml:space="preserve">     缴纳新增建设用地土地有偿使用费</t>
  </si>
  <si>
    <t xml:space="preserve">     其他土地出让收入</t>
  </si>
  <si>
    <t>三、彩票公益金收入</t>
  </si>
  <si>
    <t xml:space="preserve">     福利彩票公益金收入</t>
  </si>
  <si>
    <t xml:space="preserve">     体育彩票公益金收入</t>
  </si>
  <si>
    <t>四、城市基础设施配套费收入</t>
  </si>
  <si>
    <t>五、污水处理费收入</t>
  </si>
  <si>
    <t>六、其他政府性基金收入</t>
  </si>
  <si>
    <t>收入合计</t>
  </si>
  <si>
    <t xml:space="preserve">    政府性基金转移收入</t>
  </si>
  <si>
    <t xml:space="preserve">    上年结余收入</t>
  </si>
  <si>
    <t xml:space="preserve">    调入资金</t>
  </si>
  <si>
    <t xml:space="preserve">    债务转贷收入</t>
  </si>
  <si>
    <t>附件6</t>
  </si>
  <si>
    <r>
      <rPr>
        <b/>
        <sz val="18"/>
        <rFont val="Times New Roman"/>
        <family val="1"/>
      </rPr>
      <t>2022</t>
    </r>
    <r>
      <rPr>
        <b/>
        <sz val="18"/>
        <rFont val="宋体"/>
        <charset val="134"/>
      </rPr>
      <t>年县级政府性基金预算支出调整情况表</t>
    </r>
  </si>
  <si>
    <t>一、文化旅游体育与传媒支出</t>
  </si>
  <si>
    <t>二、社会保障和就业支出</t>
  </si>
  <si>
    <t xml:space="preserve">    1、大中型水库移民后期扶持基金支出</t>
  </si>
  <si>
    <t xml:space="preserve">         移民补助</t>
  </si>
  <si>
    <t>三、城乡社区支出</t>
  </si>
  <si>
    <t xml:space="preserve">    1、国有土地使用权出让收入安排的支出</t>
  </si>
  <si>
    <t xml:space="preserve">         土地开发支出</t>
  </si>
  <si>
    <t xml:space="preserve">         城市建设支出</t>
  </si>
  <si>
    <r>
      <rPr>
        <b/>
        <sz val="11"/>
        <rFont val="宋体"/>
        <charset val="134"/>
        <scheme val="minor"/>
      </rPr>
      <t xml:space="preserve">        </t>
    </r>
    <r>
      <rPr>
        <sz val="11"/>
        <rFont val="宋体"/>
        <charset val="134"/>
        <scheme val="minor"/>
      </rPr>
      <t>农村基础设施建设支出</t>
    </r>
  </si>
  <si>
    <t xml:space="preserve">    2、农业土地开发资金安排的支出</t>
  </si>
  <si>
    <t xml:space="preserve">    3、城市基础设施配套费安排的支出</t>
  </si>
  <si>
    <t xml:space="preserve">         城市公共设施</t>
  </si>
  <si>
    <t xml:space="preserve">         城市环境卫生</t>
  </si>
  <si>
    <t xml:space="preserve">         城市防洪</t>
  </si>
  <si>
    <t xml:space="preserve">         其他城市基础设施配套费安排的支出</t>
  </si>
  <si>
    <t xml:space="preserve">    4、污水处理费安排的支出</t>
  </si>
  <si>
    <t xml:space="preserve">         污水处理设施建设和运营</t>
  </si>
  <si>
    <t xml:space="preserve">         其他污水处理费安排的支出</t>
  </si>
  <si>
    <t>四、农林水支出</t>
  </si>
  <si>
    <r>
      <rPr>
        <b/>
        <sz val="11"/>
        <rFont val="宋体"/>
        <charset val="134"/>
        <scheme val="minor"/>
      </rPr>
      <t xml:space="preserve">    1、</t>
    </r>
    <r>
      <rPr>
        <sz val="11"/>
        <rFont val="宋体"/>
        <charset val="134"/>
        <scheme val="minor"/>
      </rPr>
      <t>基础设施建设和经济发展</t>
    </r>
  </si>
  <si>
    <t>五、其他支出</t>
  </si>
  <si>
    <t xml:space="preserve">     1、其他政府性基金及对应专项债务收入安排的支出</t>
  </si>
  <si>
    <t xml:space="preserve">         其他地方自行试点项目收益专项债券收入安排的支出</t>
  </si>
  <si>
    <t xml:space="preserve">     2、彩票公益金安排的支出</t>
  </si>
  <si>
    <t xml:space="preserve">         用于社会福利的彩票公益金支出</t>
  </si>
  <si>
    <t xml:space="preserve">         用于体育事业的彩票公益金支出</t>
  </si>
  <si>
    <t xml:space="preserve">         用于残疾人事业的彩票公益金支出</t>
  </si>
  <si>
    <t>六、债务付息支出</t>
  </si>
  <si>
    <t xml:space="preserve">     1、国有土地使用权出让金债务付息支出</t>
  </si>
  <si>
    <t>七、债务发行费用支出</t>
  </si>
  <si>
    <t xml:space="preserve">     1、地方政府专项债务发行费用支出</t>
  </si>
  <si>
    <t xml:space="preserve">         国有土地使用权出让金债务发行费用支出</t>
  </si>
  <si>
    <t xml:space="preserve">         其他地方自行试点项目收益专项债券发行费用支出</t>
  </si>
  <si>
    <t>支出合计</t>
  </si>
  <si>
    <t xml:space="preserve">      政府性基金转移支付</t>
  </si>
  <si>
    <t>　       政府性基金补助支出</t>
  </si>
  <si>
    <t xml:space="preserve">         政府性基金上解支出</t>
  </si>
  <si>
    <t xml:space="preserve">      调出资金</t>
  </si>
  <si>
    <t xml:space="preserve">      债务还本支出</t>
  </si>
  <si>
    <t xml:space="preserve">      年终结余</t>
  </si>
  <si>
    <t>支出总计</t>
  </si>
  <si>
    <t>2140104</t>
    <phoneticPr fontId="50" type="noConversion"/>
  </si>
  <si>
    <t>2050202</t>
    <phoneticPr fontId="50" type="noConversion"/>
  </si>
  <si>
    <t>2120399</t>
    <phoneticPr fontId="50" type="noConversion"/>
  </si>
  <si>
    <t>2290402</t>
    <phoneticPr fontId="50" type="noConversion"/>
  </si>
  <si>
    <t>小学教育</t>
    <phoneticPr fontId="50" type="noConversion"/>
  </si>
  <si>
    <t>新兴县二环路建设工程</t>
    <phoneticPr fontId="50" type="noConversion"/>
  </si>
  <si>
    <t>新兴县城北学校（新兴县翔顺敏行小学）建设项目</t>
    <phoneticPr fontId="50" type="noConversion"/>
  </si>
  <si>
    <t>新兴县新州生态环境湿地保护工程</t>
    <phoneticPr fontId="50" type="noConversion"/>
  </si>
  <si>
    <r>
      <t>新成工业园</t>
    </r>
    <r>
      <rPr>
        <sz val="11"/>
        <color rgb="FF000000"/>
        <rFont val="Times New Roman"/>
        <family val="1"/>
      </rPr>
      <t>·</t>
    </r>
    <r>
      <rPr>
        <sz val="11"/>
        <color rgb="FF000000"/>
        <rFont val="宋体"/>
        <charset val="134"/>
      </rPr>
      <t>北园基础设施建设项目（二期）工程</t>
    </r>
    <phoneticPr fontId="50" type="noConversion"/>
  </si>
  <si>
    <r>
      <t>新成工业园北园（三期）基础设施建设工程</t>
    </r>
    <r>
      <rPr>
        <sz val="11"/>
        <color rgb="FF000000"/>
        <rFont val="Times New Roman"/>
        <family val="1"/>
      </rPr>
      <t>-</t>
    </r>
    <r>
      <rPr>
        <sz val="11"/>
        <color rgb="FF000000"/>
        <rFont val="宋体"/>
        <charset val="134"/>
      </rPr>
      <t>东片区</t>
    </r>
    <phoneticPr fontId="50" type="noConversion"/>
  </si>
  <si>
    <t>新成工业园东园东成片区基础设施建设工程</t>
    <phoneticPr fontId="50" type="noConversion"/>
  </si>
  <si>
    <t>新兴县新成工业园北园三期基础设施建设工程西片区及其附属工程</t>
    <phoneticPr fontId="50" type="noConversion"/>
  </si>
  <si>
    <t>新兴县第三人民医院建设项目</t>
    <phoneticPr fontId="50" type="noConversion"/>
  </si>
  <si>
    <t>新兴县中医院易地新建项目</t>
    <phoneticPr fontId="50" type="noConversion"/>
  </si>
  <si>
    <t>新兴县妇幼保健计划生育服务中心扩建项目</t>
    <phoneticPr fontId="50" type="noConversion"/>
  </si>
  <si>
    <t>新兴县人民医院易地新建工程（后续）及配套设施项目</t>
    <phoneticPr fontId="50" type="noConversion"/>
  </si>
  <si>
    <t>新兴县老城区升级改造项目</t>
    <phoneticPr fontId="50" type="noConversion"/>
  </si>
  <si>
    <t>新兴县城镇老旧小区改造工程</t>
    <phoneticPr fontId="50" type="noConversion"/>
  </si>
  <si>
    <t>新兴县环境卫生基础设施扩容提质项目</t>
    <phoneticPr fontId="50" type="noConversion"/>
  </si>
  <si>
    <t>云浮禅文化产业园核心区及景区配套基础设施项目</t>
    <phoneticPr fontId="50" type="noConversion"/>
  </si>
  <si>
    <t>新兴县输水管道工程</t>
    <phoneticPr fontId="50" type="noConversion"/>
  </si>
  <si>
    <t>新兴县全域集中供水</t>
    <phoneticPr fontId="50" type="noConversion"/>
  </si>
  <si>
    <t>新兴县禅文化旅游滨水经济带建设项目（一期）</t>
    <phoneticPr fontId="50" type="noConversion"/>
  </si>
  <si>
    <t>新兴县翔顺育才学校附属幼儿园工程</t>
    <phoneticPr fontId="50" type="noConversion"/>
  </si>
  <si>
    <t>新兴县城区公办幼儿园建设项目</t>
    <phoneticPr fontId="50" type="noConversion"/>
  </si>
  <si>
    <t>新兴县镇村生活污水处理设施建设项目</t>
    <phoneticPr fontId="50" type="noConversion"/>
  </si>
  <si>
    <r>
      <rPr>
        <sz val="11"/>
        <color indexed="8"/>
        <rFont val="宋体"/>
        <family val="3"/>
        <charset val="134"/>
      </rPr>
      <t>云浮市新兴县</t>
    </r>
    <r>
      <rPr>
        <sz val="11"/>
        <color indexed="8"/>
        <rFont val="Times New Roman"/>
        <family val="1"/>
      </rPr>
      <t>2020</t>
    </r>
    <r>
      <rPr>
        <sz val="11"/>
        <color indexed="8"/>
        <rFont val="宋体"/>
        <family val="3"/>
        <charset val="134"/>
      </rPr>
      <t>年农村人居环境整治项目</t>
    </r>
    <phoneticPr fontId="50" type="noConversion"/>
  </si>
  <si>
    <r>
      <rPr>
        <sz val="11"/>
        <color indexed="8"/>
        <rFont val="宋体"/>
        <family val="3"/>
        <charset val="134"/>
      </rPr>
      <t>新兴县</t>
    </r>
    <r>
      <rPr>
        <sz val="11"/>
        <color indexed="8"/>
        <rFont val="Times New Roman"/>
        <family val="1"/>
      </rPr>
      <t>2021</t>
    </r>
    <r>
      <rPr>
        <sz val="11"/>
        <color indexed="8"/>
        <rFont val="宋体"/>
        <family val="3"/>
        <charset val="134"/>
      </rPr>
      <t>年镇村人居环境整治项目</t>
    </r>
    <phoneticPr fontId="50" type="noConversion"/>
  </si>
  <si>
    <t>附件2</t>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</si>
</sst>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_ "/>
    <numFmt numFmtId="177" formatCode="#,##0.00_);[Red]\(#,##0.00\)"/>
  </numFmts>
  <fonts count="55">
    <font>
      <sz val="11"/>
      <color theme="1"/>
      <name val="宋体"/>
      <charset val="134"/>
      <scheme val="minor"/>
    </font>
    <font>
      <sz val="11"/>
      <name val="宋体"/>
      <charset val="134"/>
      <scheme val="minor"/>
    </font>
    <font>
      <sz val="12"/>
      <name val="宋体"/>
      <charset val="134"/>
      <scheme val="minor"/>
    </font>
    <font>
      <b/>
      <sz val="12"/>
      <name val="宋体"/>
      <charset val="134"/>
      <scheme val="minor"/>
    </font>
    <font>
      <sz val="12"/>
      <color indexed="8"/>
      <name val="宋体"/>
      <charset val="134"/>
      <scheme val="minor"/>
    </font>
    <font>
      <sz val="11"/>
      <color indexed="8"/>
      <name val="宋体"/>
      <charset val="134"/>
      <scheme val="minor"/>
    </font>
    <font>
      <b/>
      <sz val="18"/>
      <name val="Times New Roman"/>
      <family val="1"/>
    </font>
    <font>
      <b/>
      <sz val="12"/>
      <name val="Times New Roman"/>
      <family val="1"/>
    </font>
    <font>
      <b/>
      <sz val="11"/>
      <name val="宋体"/>
      <charset val="134"/>
      <scheme val="minor"/>
    </font>
    <font>
      <b/>
      <sz val="11"/>
      <color rgb="FF000000"/>
      <name val="宋体"/>
      <charset val="134"/>
      <scheme val="minor"/>
    </font>
    <font>
      <b/>
      <sz val="11"/>
      <color indexed="8"/>
      <name val="宋体"/>
      <charset val="134"/>
      <scheme val="minor"/>
    </font>
    <font>
      <sz val="10"/>
      <name val="宋体"/>
      <charset val="134"/>
      <scheme val="minor"/>
    </font>
    <font>
      <b/>
      <sz val="10"/>
      <name val="宋体"/>
      <charset val="134"/>
      <scheme val="minor"/>
    </font>
    <font>
      <b/>
      <sz val="12"/>
      <color indexed="8"/>
      <name val="宋体"/>
      <charset val="134"/>
      <scheme val="minor"/>
    </font>
    <font>
      <b/>
      <sz val="11"/>
      <color rgb="FF000000"/>
      <name val="宋体"/>
      <charset val="134"/>
      <scheme val="major"/>
    </font>
    <font>
      <b/>
      <sz val="11"/>
      <color theme="1"/>
      <name val="宋体"/>
      <charset val="134"/>
      <scheme val="major"/>
    </font>
    <font>
      <sz val="11"/>
      <color rgb="FF000000"/>
      <name val="Times New Roman"/>
      <family val="1"/>
    </font>
    <font>
      <b/>
      <sz val="11"/>
      <color rgb="FF000000"/>
      <name val="宋体"/>
      <charset val="134"/>
    </font>
    <font>
      <b/>
      <sz val="11"/>
      <color theme="1"/>
      <name val="Times New Roman"/>
      <family val="1"/>
    </font>
    <font>
      <b/>
      <sz val="11"/>
      <color rgb="FF000000"/>
      <name val="Times New Roman"/>
      <family val="1"/>
    </font>
    <font>
      <sz val="11"/>
      <color theme="1"/>
      <name val="Times New Roman"/>
      <family val="1"/>
    </font>
    <font>
      <sz val="11"/>
      <name val="宋体"/>
      <charset val="134"/>
    </font>
    <font>
      <sz val="11"/>
      <color indexed="8"/>
      <name val="Times New Roman"/>
      <family val="1"/>
    </font>
    <font>
      <sz val="11"/>
      <name val="Times New Roman"/>
      <family val="1"/>
    </font>
    <font>
      <b/>
      <sz val="11"/>
      <name val="Times New Roman"/>
      <family val="1"/>
    </font>
    <font>
      <b/>
      <sz val="11"/>
      <color indexed="8"/>
      <name val="Times New Roman"/>
      <family val="1"/>
    </font>
    <font>
      <sz val="10.5"/>
      <color theme="1"/>
      <name val="Times New Roman"/>
      <family val="1"/>
    </font>
    <font>
      <sz val="11"/>
      <color theme="1"/>
      <name val="宋体"/>
      <charset val="134"/>
    </font>
    <font>
      <sz val="12"/>
      <name val="Times New Roman"/>
      <family val="1"/>
    </font>
    <font>
      <b/>
      <sz val="11"/>
      <name val="宋体"/>
      <charset val="134"/>
    </font>
    <font>
      <b/>
      <sz val="11"/>
      <color theme="1"/>
      <name val="宋体"/>
      <charset val="134"/>
    </font>
    <font>
      <b/>
      <sz val="12"/>
      <color rgb="FF000000"/>
      <name val="Times New Roman"/>
      <family val="1"/>
    </font>
    <font>
      <sz val="12"/>
      <color indexed="8"/>
      <name val="Times New Roman"/>
      <family val="1"/>
    </font>
    <font>
      <sz val="12"/>
      <color rgb="FF000000"/>
      <name val="Times New Roman"/>
      <family val="1"/>
    </font>
    <font>
      <b/>
      <sz val="12"/>
      <color indexed="8"/>
      <name val="Times New Roman"/>
      <family val="1"/>
    </font>
    <font>
      <b/>
      <sz val="10.5"/>
      <color theme="1"/>
      <name val="Times New Roman"/>
      <family val="1"/>
    </font>
    <font>
      <sz val="11"/>
      <color theme="1"/>
      <name val="宋体"/>
      <charset val="134"/>
      <scheme val="major"/>
    </font>
    <font>
      <sz val="10"/>
      <color theme="1"/>
      <name val="宋体"/>
      <charset val="134"/>
      <scheme val="minor"/>
    </font>
    <font>
      <b/>
      <sz val="18"/>
      <color theme="1"/>
      <name val="Times New Roman"/>
      <family val="1"/>
    </font>
    <font>
      <sz val="11"/>
      <color rgb="FF000000"/>
      <name val="宋体"/>
      <charset val="134"/>
    </font>
    <font>
      <b/>
      <sz val="14"/>
      <color theme="1"/>
      <name val="Times New Roman"/>
      <family val="1"/>
    </font>
    <font>
      <sz val="11"/>
      <color theme="1"/>
      <name val="宋体"/>
      <charset val="134"/>
      <scheme val="minor"/>
    </font>
    <font>
      <sz val="12"/>
      <name val="宋体"/>
      <charset val="134"/>
    </font>
    <font>
      <sz val="10"/>
      <name val="Arial"/>
      <family val="2"/>
    </font>
    <font>
      <sz val="9"/>
      <name val="宋体"/>
      <charset val="134"/>
    </font>
    <font>
      <b/>
      <sz val="18"/>
      <name val="宋体"/>
      <charset val="134"/>
    </font>
    <font>
      <b/>
      <sz val="18"/>
      <color theme="1"/>
      <name val="宋体"/>
      <charset val="134"/>
    </font>
    <font>
      <sz val="11"/>
      <color indexed="8"/>
      <name val="宋体"/>
      <charset val="134"/>
    </font>
    <font>
      <b/>
      <sz val="11"/>
      <color indexed="8"/>
      <name val="宋体"/>
      <charset val="134"/>
    </font>
    <font>
      <b/>
      <sz val="14"/>
      <color theme="1"/>
      <name val="宋体"/>
      <charset val="134"/>
    </font>
    <font>
      <sz val="9"/>
      <name val="宋体"/>
      <charset val="134"/>
      <scheme val="minor"/>
    </font>
    <font>
      <sz val="11"/>
      <color indexed="8"/>
      <name val="宋体"/>
      <family val="3"/>
      <charset val="134"/>
    </font>
    <font>
      <sz val="11"/>
      <color rgb="FF000000"/>
      <name val="宋体"/>
      <family val="3"/>
      <charset val="134"/>
    </font>
    <font>
      <sz val="11"/>
      <name val="宋体"/>
      <family val="3"/>
      <charset val="134"/>
    </font>
    <font>
      <sz val="11"/>
      <color theme="1"/>
      <name val="宋体"/>
      <family val="3"/>
      <charset val="134"/>
    </font>
  </fonts>
  <fills count="4">
    <fill>
      <patternFill patternType="none"/>
    </fill>
    <fill>
      <patternFill patternType="gray125"/>
    </fill>
    <fill>
      <patternFill patternType="solid">
        <fgColor theme="9" tint="0.59999389629810485"/>
        <bgColor indexed="64"/>
      </patternFill>
    </fill>
    <fill>
      <patternFill patternType="solid">
        <fgColor theme="9" tint="0.39994506668294322"/>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alignment vertical="center"/>
    </xf>
    <xf numFmtId="0" fontId="42" fillId="0" borderId="0"/>
    <xf numFmtId="0" fontId="41" fillId="0" borderId="0">
      <alignment vertical="center"/>
    </xf>
    <xf numFmtId="0" fontId="42" fillId="0" borderId="0">
      <alignment vertical="center"/>
    </xf>
    <xf numFmtId="0" fontId="41" fillId="0" borderId="0">
      <alignment vertical="center"/>
    </xf>
    <xf numFmtId="0" fontId="42" fillId="0" borderId="0" applyProtection="0"/>
    <xf numFmtId="0" fontId="41" fillId="0" borderId="0">
      <alignment vertical="center"/>
    </xf>
    <xf numFmtId="0" fontId="41" fillId="0" borderId="0">
      <alignment vertical="center"/>
    </xf>
    <xf numFmtId="0" fontId="41" fillId="0" borderId="0">
      <alignment vertical="center"/>
    </xf>
    <xf numFmtId="0" fontId="43" fillId="0" borderId="0"/>
    <xf numFmtId="0" fontId="41" fillId="0" borderId="0">
      <alignment vertical="center"/>
    </xf>
    <xf numFmtId="0" fontId="42" fillId="0" borderId="0">
      <alignment vertical="center"/>
    </xf>
    <xf numFmtId="0" fontId="41" fillId="0" borderId="0">
      <alignment vertical="center"/>
    </xf>
    <xf numFmtId="43" fontId="41" fillId="0" borderId="0" applyFont="0" applyFill="0" applyBorder="0" applyAlignment="0" applyProtection="0">
      <alignment vertical="center"/>
    </xf>
    <xf numFmtId="0" fontId="42" fillId="0" borderId="0">
      <alignment vertical="center"/>
    </xf>
    <xf numFmtId="0" fontId="44" fillId="0" borderId="0">
      <alignment vertical="center"/>
    </xf>
  </cellStyleXfs>
  <cellXfs count="192">
    <xf numFmtId="0" fontId="0" fillId="0" borderId="0" xfId="0">
      <alignment vertical="center"/>
    </xf>
    <xf numFmtId="0" fontId="1" fillId="0" borderId="0" xfId="1" applyFont="1" applyFill="1"/>
    <xf numFmtId="0" fontId="2" fillId="0" borderId="0" xfId="1" applyFont="1" applyFill="1" applyAlignment="1">
      <alignment vertical="center"/>
    </xf>
    <xf numFmtId="0" fontId="3" fillId="0" borderId="0" xfId="1" applyFont="1" applyFill="1"/>
    <xf numFmtId="0" fontId="2" fillId="0" borderId="0" xfId="1" applyFont="1" applyFill="1"/>
    <xf numFmtId="0" fontId="4" fillId="0" borderId="0" xfId="1" applyFont="1" applyFill="1"/>
    <xf numFmtId="0" fontId="1" fillId="0" borderId="0" xfId="1" applyFont="1" applyFill="1" applyAlignment="1">
      <alignment vertical="center"/>
    </xf>
    <xf numFmtId="0" fontId="5" fillId="0" borderId="0" xfId="1" applyFont="1" applyFill="1"/>
    <xf numFmtId="0" fontId="1" fillId="0" borderId="0" xfId="1" applyFont="1" applyFill="1" applyAlignment="1">
      <alignment horizontal="right" vertical="center"/>
    </xf>
    <xf numFmtId="0" fontId="1" fillId="0" borderId="0" xfId="1" applyFont="1" applyFill="1" applyAlignment="1">
      <alignment horizontal="center"/>
    </xf>
    <xf numFmtId="0" fontId="3"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10" fillId="0" borderId="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2" xfId="1" applyFont="1" applyFill="1" applyBorder="1" applyAlignment="1">
      <alignment horizontal="center"/>
    </xf>
    <xf numFmtId="0" fontId="3" fillId="0" borderId="3" xfId="1" applyFont="1" applyFill="1" applyBorder="1" applyAlignment="1">
      <alignment horizontal="center" vertical="center"/>
    </xf>
    <xf numFmtId="0" fontId="8" fillId="0" borderId="3" xfId="1" applyFont="1" applyFill="1" applyBorder="1" applyAlignment="1">
      <alignment horizontal="left" vertical="center"/>
    </xf>
    <xf numFmtId="0" fontId="8" fillId="0" borderId="2" xfId="1" applyFont="1" applyFill="1" applyBorder="1" applyAlignment="1">
      <alignment vertical="center"/>
    </xf>
    <xf numFmtId="176" fontId="10" fillId="0" borderId="2" xfId="1" applyNumberFormat="1" applyFont="1" applyFill="1" applyBorder="1" applyAlignment="1">
      <alignment vertical="center"/>
    </xf>
    <xf numFmtId="0" fontId="2" fillId="0" borderId="2" xfId="1" applyFont="1" applyFill="1" applyBorder="1" applyAlignment="1"/>
    <xf numFmtId="2" fontId="2" fillId="0" borderId="2" xfId="1" applyNumberFormat="1" applyFont="1" applyFill="1" applyBorder="1" applyAlignment="1"/>
    <xf numFmtId="0" fontId="11" fillId="0" borderId="2" xfId="1" applyFont="1" applyFill="1" applyBorder="1"/>
    <xf numFmtId="0" fontId="1" fillId="0" borderId="2" xfId="1" applyFont="1" applyFill="1" applyBorder="1" applyAlignment="1">
      <alignment vertical="center"/>
    </xf>
    <xf numFmtId="176" fontId="5" fillId="0" borderId="2" xfId="1" applyNumberFormat="1" applyFont="1" applyFill="1" applyBorder="1" applyAlignment="1">
      <alignment vertical="center"/>
    </xf>
    <xf numFmtId="0" fontId="11" fillId="0" borderId="2" xfId="1" applyFont="1" applyFill="1" applyBorder="1" applyAlignment="1">
      <alignment wrapText="1"/>
    </xf>
    <xf numFmtId="0" fontId="8" fillId="2" borderId="2" xfId="1" applyFont="1" applyFill="1" applyBorder="1" applyAlignment="1">
      <alignment vertical="center"/>
    </xf>
    <xf numFmtId="176" fontId="10" fillId="2" borderId="2" xfId="1" applyNumberFormat="1" applyFont="1" applyFill="1" applyBorder="1" applyAlignment="1">
      <alignment vertical="center"/>
    </xf>
    <xf numFmtId="0" fontId="1" fillId="2" borderId="2" xfId="1" applyFont="1" applyFill="1" applyBorder="1" applyAlignment="1">
      <alignment vertical="center"/>
    </xf>
    <xf numFmtId="176" fontId="5" fillId="2" borderId="2" xfId="1" applyNumberFormat="1" applyFont="1" applyFill="1" applyBorder="1" applyAlignment="1">
      <alignment vertical="center"/>
    </xf>
    <xf numFmtId="0" fontId="8" fillId="2" borderId="2" xfId="1" applyFont="1" applyFill="1" applyBorder="1" applyAlignment="1">
      <alignment horizontal="center" vertical="center"/>
    </xf>
    <xf numFmtId="0" fontId="3" fillId="0" borderId="2" xfId="1" applyFont="1" applyFill="1" applyBorder="1" applyAlignment="1"/>
    <xf numFmtId="2" fontId="3" fillId="0" borderId="2" xfId="1" applyNumberFormat="1" applyFont="1" applyFill="1" applyBorder="1" applyAlignment="1"/>
    <xf numFmtId="0" fontId="12" fillId="0" borderId="2" xfId="1" applyFont="1" applyFill="1" applyBorder="1" applyAlignment="1">
      <alignment wrapText="1"/>
    </xf>
    <xf numFmtId="0" fontId="13" fillId="0" borderId="2" xfId="1" applyFont="1" applyFill="1" applyBorder="1" applyAlignment="1"/>
    <xf numFmtId="0" fontId="12" fillId="0" borderId="2" xfId="1" applyFont="1" applyFill="1" applyBorder="1"/>
    <xf numFmtId="0" fontId="1" fillId="0" borderId="0" xfId="1" applyFont="1"/>
    <xf numFmtId="0" fontId="3" fillId="0" borderId="0" xfId="1" applyFont="1"/>
    <xf numFmtId="0" fontId="2" fillId="0" borderId="0" xfId="1" applyFont="1"/>
    <xf numFmtId="0" fontId="4" fillId="0" borderId="0" xfId="1" applyFont="1"/>
    <xf numFmtId="3" fontId="8" fillId="0" borderId="2" xfId="1" applyNumberFormat="1" applyFont="1" applyFill="1" applyBorder="1" applyAlignment="1" applyProtection="1">
      <alignment vertical="center"/>
      <protection locked="0"/>
    </xf>
    <xf numFmtId="176" fontId="5" fillId="0" borderId="2" xfId="1" applyNumberFormat="1" applyFont="1" applyFill="1" applyBorder="1" applyAlignment="1">
      <alignment horizontal="right" vertical="center"/>
    </xf>
    <xf numFmtId="0" fontId="4" fillId="0" borderId="2" xfId="1" applyNumberFormat="1" applyFont="1" applyFill="1" applyBorder="1" applyAlignment="1">
      <alignment horizontal="right" vertical="center"/>
    </xf>
    <xf numFmtId="2" fontId="2" fillId="0" borderId="2" xfId="1" applyNumberFormat="1" applyFont="1" applyFill="1" applyBorder="1" applyAlignment="1">
      <alignment horizontal="right" vertical="center"/>
    </xf>
    <xf numFmtId="0" fontId="2" fillId="0" borderId="2" xfId="1" applyFont="1" applyFill="1" applyBorder="1" applyAlignment="1">
      <alignment vertical="center"/>
    </xf>
    <xf numFmtId="0" fontId="2" fillId="0" borderId="2" xfId="1" applyFont="1" applyFill="1" applyBorder="1" applyAlignment="1">
      <alignment horizontal="right" vertical="center"/>
    </xf>
    <xf numFmtId="3" fontId="1" fillId="0" borderId="2" xfId="1" applyNumberFormat="1" applyFont="1" applyFill="1" applyBorder="1" applyAlignment="1" applyProtection="1">
      <alignment vertical="center"/>
      <protection locked="0"/>
    </xf>
    <xf numFmtId="0" fontId="8" fillId="0" borderId="2" xfId="1" applyFont="1" applyFill="1" applyBorder="1" applyAlignment="1" applyProtection="1">
      <alignment horizontal="center" vertical="center"/>
      <protection locked="0"/>
    </xf>
    <xf numFmtId="176" fontId="10" fillId="0" borderId="2" xfId="1" applyNumberFormat="1" applyFont="1" applyFill="1" applyBorder="1" applyAlignment="1">
      <alignment horizontal="right" vertical="center"/>
    </xf>
    <xf numFmtId="0" fontId="8" fillId="0" borderId="2" xfId="1" applyFont="1" applyFill="1" applyBorder="1" applyAlignment="1" applyProtection="1">
      <alignment vertical="center"/>
      <protection locked="0"/>
    </xf>
    <xf numFmtId="176" fontId="1" fillId="0" borderId="2" xfId="1" applyNumberFormat="1" applyFont="1" applyFill="1" applyBorder="1" applyAlignment="1">
      <alignment horizontal="right" vertical="center"/>
    </xf>
    <xf numFmtId="0" fontId="8" fillId="2" borderId="2" xfId="1" applyFont="1" applyFill="1" applyBorder="1" applyAlignment="1" applyProtection="1">
      <alignment vertical="center"/>
      <protection locked="0"/>
    </xf>
    <xf numFmtId="176" fontId="5" fillId="2" borderId="2" xfId="1" applyNumberFormat="1" applyFont="1" applyFill="1" applyBorder="1" applyAlignment="1">
      <alignment horizontal="right" vertical="center"/>
    </xf>
    <xf numFmtId="0" fontId="8" fillId="2" borderId="2" xfId="1" applyFont="1" applyFill="1" applyBorder="1" applyAlignment="1" applyProtection="1">
      <alignment horizontal="center" vertical="center"/>
      <protection locked="0"/>
    </xf>
    <xf numFmtId="176" fontId="10" fillId="2" borderId="2" xfId="1" applyNumberFormat="1" applyFont="1" applyFill="1" applyBorder="1" applyAlignment="1">
      <alignment horizontal="right" vertical="center"/>
    </xf>
    <xf numFmtId="0" fontId="13" fillId="0" borderId="2" xfId="1" applyFont="1" applyFill="1" applyBorder="1" applyAlignment="1">
      <alignment horizontal="right" vertical="center"/>
    </xf>
    <xf numFmtId="0" fontId="3" fillId="0" borderId="2" xfId="1" applyFont="1" applyFill="1" applyBorder="1" applyAlignment="1">
      <alignment vertical="center"/>
    </xf>
    <xf numFmtId="0" fontId="1" fillId="0" borderId="0" xfId="1" applyFont="1" applyBorder="1"/>
    <xf numFmtId="0" fontId="2" fillId="0" borderId="0" xfId="1" applyFont="1" applyBorder="1" applyAlignment="1">
      <alignment vertical="center"/>
    </xf>
    <xf numFmtId="0" fontId="0" fillId="0" borderId="0" xfId="0" applyAlignment="1">
      <alignment vertical="center" wrapText="1"/>
    </xf>
    <xf numFmtId="0" fontId="0" fillId="0" borderId="0" xfId="0" applyAlignment="1">
      <alignment horizontal="right" vertical="center"/>
    </xf>
    <xf numFmtId="0" fontId="1" fillId="0" borderId="0" xfId="1" applyFont="1" applyBorder="1" applyAlignment="1">
      <alignment vertical="center"/>
    </xf>
    <xf numFmtId="0" fontId="5" fillId="0" borderId="0" xfId="1" applyFont="1" applyBorder="1" applyAlignment="1">
      <alignment horizontal="right"/>
    </xf>
    <xf numFmtId="0" fontId="1" fillId="0" borderId="0" xfId="1" applyFont="1" applyBorder="1" applyAlignment="1">
      <alignment horizontal="right"/>
    </xf>
    <xf numFmtId="0" fontId="1" fillId="0" borderId="0" xfId="1" applyFont="1" applyBorder="1" applyAlignment="1">
      <alignment horizontal="right"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2" xfId="0" applyFont="1" applyFill="1" applyBorder="1" applyAlignment="1">
      <alignment horizontal="right" vertical="center" wrapText="1"/>
    </xf>
    <xf numFmtId="0" fontId="19" fillId="0" borderId="2" xfId="0" applyFont="1" applyBorder="1" applyAlignment="1">
      <alignment horizontal="justify" vertical="center" wrapText="1" indent="1"/>
    </xf>
    <xf numFmtId="0" fontId="17" fillId="0" borderId="2" xfId="0" applyFont="1" applyBorder="1" applyAlignment="1">
      <alignment horizontal="justify" vertical="center" wrapText="1"/>
    </xf>
    <xf numFmtId="0" fontId="18" fillId="0" borderId="2" xfId="0" applyFont="1" applyBorder="1" applyAlignment="1">
      <alignment horizontal="right" vertical="center" wrapText="1"/>
    </xf>
    <xf numFmtId="0" fontId="16" fillId="0" borderId="2" xfId="0" applyFont="1" applyBorder="1" applyAlignment="1">
      <alignment horizontal="justify" vertical="center" wrapText="1"/>
    </xf>
    <xf numFmtId="0" fontId="20" fillId="0" borderId="2" xfId="0" applyFont="1" applyBorder="1" applyAlignment="1">
      <alignment horizontal="right" vertical="center" wrapText="1"/>
    </xf>
    <xf numFmtId="0" fontId="19" fillId="2" borderId="2" xfId="0" applyFont="1" applyFill="1" applyBorder="1" applyAlignment="1">
      <alignment horizontal="justify" vertical="center" wrapText="1" indent="1"/>
    </xf>
    <xf numFmtId="0" fontId="17" fillId="2" borderId="2" xfId="0" applyFont="1" applyFill="1" applyBorder="1" applyAlignment="1">
      <alignment horizontal="justify" vertical="center" wrapText="1"/>
    </xf>
    <xf numFmtId="0" fontId="16" fillId="2" borderId="2" xfId="0" applyFont="1" applyFill="1" applyBorder="1" applyAlignment="1">
      <alignment horizontal="justify" vertical="center" wrapText="1"/>
    </xf>
    <xf numFmtId="0" fontId="20" fillId="2" borderId="2" xfId="0" applyFont="1" applyFill="1" applyBorder="1" applyAlignment="1">
      <alignment horizontal="right" vertical="center" wrapText="1"/>
    </xf>
    <xf numFmtId="0" fontId="20" fillId="0" borderId="2" xfId="0" applyFont="1" applyBorder="1" applyAlignment="1">
      <alignment horizontal="justify" vertical="center" wrapText="1"/>
    </xf>
    <xf numFmtId="0" fontId="19" fillId="0" borderId="2" xfId="0" applyFont="1" applyBorder="1" applyAlignment="1">
      <alignment horizontal="right" vertical="center" wrapText="1"/>
    </xf>
    <xf numFmtId="0" fontId="16" fillId="0" borderId="2" xfId="0" applyFont="1" applyBorder="1" applyAlignment="1">
      <alignment horizontal="right" vertical="center" wrapText="1"/>
    </xf>
    <xf numFmtId="0" fontId="3" fillId="0" borderId="0" xfId="1" applyFont="1" applyBorder="1"/>
    <xf numFmtId="0" fontId="2" fillId="0" borderId="0" xfId="1" applyFont="1" applyBorder="1"/>
    <xf numFmtId="0" fontId="4" fillId="0" borderId="0" xfId="1" applyFont="1" applyBorder="1"/>
    <xf numFmtId="0" fontId="5" fillId="0" borderId="0" xfId="1" applyFont="1" applyBorder="1"/>
    <xf numFmtId="0" fontId="0" fillId="0" borderId="0" xfId="0" applyBorder="1">
      <alignment vertical="center"/>
    </xf>
    <xf numFmtId="0" fontId="21" fillId="0" borderId="0" xfId="1" applyFont="1" applyFill="1" applyBorder="1"/>
    <xf numFmtId="0" fontId="21" fillId="0" borderId="0" xfId="1" applyFont="1" applyFill="1" applyBorder="1" applyAlignment="1">
      <alignment vertical="center"/>
    </xf>
    <xf numFmtId="0" fontId="22" fillId="0" borderId="0" xfId="1" applyFont="1" applyFill="1" applyBorder="1"/>
    <xf numFmtId="0" fontId="23" fillId="0" borderId="0" xfId="1" applyFont="1" applyFill="1" applyBorder="1"/>
    <xf numFmtId="0" fontId="23" fillId="0" borderId="0" xfId="1" applyFont="1" applyFill="1" applyBorder="1" applyAlignment="1">
      <alignment horizontal="right" vertical="center"/>
    </xf>
    <xf numFmtId="0" fontId="20" fillId="0" borderId="2" xfId="0" applyFont="1" applyFill="1" applyBorder="1" applyAlignment="1">
      <alignment horizontal="justify" vertical="center" wrapText="1"/>
    </xf>
    <xf numFmtId="0" fontId="20" fillId="0" borderId="2" xfId="0" applyFont="1" applyFill="1" applyBorder="1" applyAlignment="1">
      <alignment horizontal="right" vertical="center" wrapText="1"/>
    </xf>
    <xf numFmtId="176" fontId="25" fillId="0" borderId="2" xfId="1" applyNumberFormat="1" applyFont="1" applyFill="1" applyBorder="1" applyAlignment="1">
      <alignment vertical="center"/>
    </xf>
    <xf numFmtId="176" fontId="22" fillId="0" borderId="2" xfId="1" applyNumberFormat="1" applyFont="1" applyFill="1" applyBorder="1" applyAlignment="1">
      <alignment vertical="center"/>
    </xf>
    <xf numFmtId="0" fontId="22" fillId="0" borderId="2" xfId="1" applyFont="1" applyFill="1" applyBorder="1"/>
    <xf numFmtId="0" fontId="26" fillId="0" borderId="2" xfId="0" applyFont="1" applyFill="1" applyBorder="1" applyAlignment="1">
      <alignment horizontal="right" vertical="center" wrapText="1"/>
    </xf>
    <xf numFmtId="0" fontId="27" fillId="0" borderId="2" xfId="0" applyFont="1" applyFill="1" applyBorder="1" applyAlignment="1">
      <alignment horizontal="justify" vertical="center" wrapText="1"/>
    </xf>
    <xf numFmtId="0" fontId="20" fillId="0" borderId="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0" fillId="2" borderId="2" xfId="0" applyFont="1" applyFill="1" applyBorder="1" applyAlignment="1">
      <alignment horizontal="justify" vertical="center" wrapText="1"/>
    </xf>
    <xf numFmtId="0" fontId="22" fillId="2" borderId="2" xfId="1" applyFont="1" applyFill="1" applyBorder="1" applyAlignment="1">
      <alignment horizontal="right" vertical="center"/>
    </xf>
    <xf numFmtId="0" fontId="18" fillId="2" borderId="2" xfId="0" applyFont="1" applyFill="1" applyBorder="1" applyAlignment="1">
      <alignment horizontal="justify" vertical="center" wrapText="1"/>
    </xf>
    <xf numFmtId="0" fontId="18" fillId="2" borderId="2" xfId="0" applyFont="1" applyFill="1" applyBorder="1" applyAlignment="1">
      <alignment horizontal="center" vertical="center" wrapText="1"/>
    </xf>
    <xf numFmtId="0" fontId="23" fillId="0" borderId="0" xfId="1" applyFont="1" applyBorder="1"/>
    <xf numFmtId="0" fontId="28" fillId="0" borderId="0" xfId="1" applyFont="1" applyBorder="1"/>
    <xf numFmtId="0" fontId="21" fillId="0" borderId="0" xfId="1" applyFont="1" applyFill="1" applyBorder="1" applyAlignment="1">
      <alignment horizontal="right" vertical="center"/>
    </xf>
    <xf numFmtId="0" fontId="7" fillId="0" borderId="0" xfId="1" applyFont="1" applyBorder="1"/>
    <xf numFmtId="0" fontId="30" fillId="0" borderId="2" xfId="0" applyFont="1" applyFill="1" applyBorder="1" applyAlignment="1">
      <alignment horizontal="left" vertical="center" wrapText="1"/>
    </xf>
    <xf numFmtId="0" fontId="31" fillId="0" borderId="2" xfId="0" applyFont="1" applyFill="1" applyBorder="1" applyAlignment="1">
      <alignment horizontal="right" vertical="center" wrapText="1"/>
    </xf>
    <xf numFmtId="176" fontId="25" fillId="0" borderId="2" xfId="1" applyNumberFormat="1" applyFont="1" applyFill="1" applyBorder="1" applyAlignment="1">
      <alignment horizontal="right" vertical="center"/>
    </xf>
    <xf numFmtId="176" fontId="22" fillId="0" borderId="2" xfId="1" applyNumberFormat="1" applyFont="1" applyFill="1" applyBorder="1" applyAlignment="1">
      <alignment horizontal="right" vertical="center"/>
    </xf>
    <xf numFmtId="0" fontId="18" fillId="0" borderId="2" xfId="0" applyFont="1" applyFill="1" applyBorder="1" applyAlignment="1">
      <alignment horizontal="right" vertical="center" wrapText="1"/>
    </xf>
    <xf numFmtId="176" fontId="23" fillId="0" borderId="2" xfId="1" applyNumberFormat="1" applyFont="1" applyFill="1" applyBorder="1" applyAlignment="1">
      <alignment horizontal="right" vertical="center"/>
    </xf>
    <xf numFmtId="0" fontId="32" fillId="0" borderId="2" xfId="1" applyFont="1" applyFill="1" applyBorder="1"/>
    <xf numFmtId="0" fontId="27" fillId="0" borderId="2" xfId="0" applyFont="1" applyFill="1" applyBorder="1" applyAlignment="1">
      <alignment horizontal="justify" vertical="center" wrapText="1" indent="3"/>
    </xf>
    <xf numFmtId="0" fontId="33" fillId="0" borderId="2" xfId="0" applyFont="1" applyFill="1" applyBorder="1" applyAlignment="1">
      <alignment horizontal="right" vertical="center" wrapText="1"/>
    </xf>
    <xf numFmtId="0" fontId="30" fillId="0" borderId="2" xfId="0" applyFont="1" applyFill="1" applyBorder="1" applyAlignment="1">
      <alignment horizontal="center" vertical="center" wrapText="1"/>
    </xf>
    <xf numFmtId="0" fontId="34" fillId="0" borderId="2" xfId="1" applyFont="1" applyFill="1" applyBorder="1"/>
    <xf numFmtId="0" fontId="35" fillId="0" borderId="2" xfId="0" applyFont="1" applyFill="1" applyBorder="1" applyAlignment="1">
      <alignment horizontal="right" vertical="center" wrapText="1"/>
    </xf>
    <xf numFmtId="0" fontId="30" fillId="3" borderId="2" xfId="0" applyFont="1" applyFill="1" applyBorder="1" applyAlignment="1">
      <alignment horizontal="left" vertical="center" wrapText="1"/>
    </xf>
    <xf numFmtId="0" fontId="18" fillId="3" borderId="2" xfId="0" applyFont="1" applyFill="1" applyBorder="1" applyAlignment="1">
      <alignment horizontal="right" vertical="center" wrapText="1"/>
    </xf>
    <xf numFmtId="0" fontId="30" fillId="3" borderId="2" xfId="0" applyFont="1" applyFill="1" applyBorder="1" applyAlignment="1">
      <alignment horizontal="center" vertical="center" wrapText="1"/>
    </xf>
    <xf numFmtId="0" fontId="36" fillId="0" borderId="0" xfId="6" applyFont="1" applyFill="1" applyAlignment="1">
      <alignment vertical="center" wrapText="1"/>
    </xf>
    <xf numFmtId="0" fontId="36" fillId="0" borderId="0" xfId="6" applyFont="1" applyFill="1" applyAlignment="1">
      <alignment horizontal="center" vertical="center" wrapText="1"/>
    </xf>
    <xf numFmtId="0" fontId="15" fillId="0" borderId="0" xfId="6" applyFont="1" applyFill="1" applyAlignment="1">
      <alignment horizontal="center" vertical="center" wrapText="1"/>
    </xf>
    <xf numFmtId="0" fontId="37" fillId="0" borderId="0" xfId="6" applyFont="1" applyFill="1" applyAlignment="1">
      <alignment horizontal="center" vertical="center" wrapText="1"/>
    </xf>
    <xf numFmtId="0" fontId="0" fillId="0" borderId="0" xfId="6" applyFont="1" applyFill="1" applyAlignment="1">
      <alignment vertical="center" wrapText="1"/>
    </xf>
    <xf numFmtId="0" fontId="37" fillId="0" borderId="0" xfId="6" applyFont="1" applyFill="1" applyAlignment="1">
      <alignment horizontal="left" vertical="center" wrapText="1"/>
    </xf>
    <xf numFmtId="177" fontId="37" fillId="0" borderId="0" xfId="6" applyNumberFormat="1" applyFont="1" applyFill="1" applyAlignment="1">
      <alignment horizontal="center" vertical="center" wrapText="1"/>
    </xf>
    <xf numFmtId="0" fontId="20" fillId="0" borderId="0" xfId="6" applyFont="1" applyFill="1" applyAlignment="1">
      <alignment horizontal="left" vertical="center" wrapText="1"/>
    </xf>
    <xf numFmtId="0" fontId="20" fillId="0" borderId="0" xfId="6" applyFont="1" applyFill="1" applyAlignment="1">
      <alignment horizontal="center" vertical="center" wrapText="1"/>
    </xf>
    <xf numFmtId="177" fontId="20" fillId="0" borderId="0" xfId="6" applyNumberFormat="1" applyFont="1" applyFill="1" applyAlignment="1">
      <alignment horizontal="center" vertical="center" wrapText="1"/>
    </xf>
    <xf numFmtId="0" fontId="20" fillId="0" borderId="0" xfId="6" applyFont="1" applyFill="1" applyAlignment="1">
      <alignment vertical="center" wrapText="1"/>
    </xf>
    <xf numFmtId="0" fontId="20" fillId="0" borderId="0" xfId="6" applyFont="1" applyFill="1" applyBorder="1" applyAlignment="1">
      <alignment horizontal="center" vertical="center" wrapText="1"/>
    </xf>
    <xf numFmtId="0" fontId="20" fillId="0" borderId="0" xfId="6" applyFont="1" applyFill="1" applyBorder="1" applyAlignment="1">
      <alignment horizontal="left" vertical="center" wrapText="1"/>
    </xf>
    <xf numFmtId="0" fontId="20" fillId="0" borderId="0" xfId="6" applyFont="1" applyFill="1" applyBorder="1" applyAlignment="1">
      <alignment horizontal="right" vertical="center" wrapText="1"/>
    </xf>
    <xf numFmtId="177" fontId="18" fillId="0" borderId="2" xfId="6" applyNumberFormat="1" applyFont="1" applyFill="1" applyBorder="1" applyAlignment="1">
      <alignment horizontal="center" vertical="center" wrapText="1"/>
    </xf>
    <xf numFmtId="0" fontId="22" fillId="0" borderId="2" xfId="0" applyNumberFormat="1" applyFont="1" applyFill="1" applyBorder="1" applyAlignment="1" applyProtection="1">
      <alignment horizontal="center" vertical="center" wrapText="1"/>
    </xf>
    <xf numFmtId="43" fontId="22" fillId="0" borderId="2" xfId="0" applyNumberFormat="1" applyFont="1" applyFill="1" applyBorder="1" applyAlignment="1" applyProtection="1">
      <alignment horizontal="center" vertical="center" wrapText="1"/>
    </xf>
    <xf numFmtId="43" fontId="39" fillId="0" borderId="2" xfId="0" applyNumberFormat="1" applyFont="1" applyFill="1" applyBorder="1" applyAlignment="1" applyProtection="1">
      <alignment horizontal="center" vertical="center" wrapText="1"/>
    </xf>
    <xf numFmtId="49" fontId="22" fillId="0" borderId="2" xfId="0" applyNumberFormat="1" applyFont="1" applyFill="1" applyBorder="1" applyAlignment="1" applyProtection="1">
      <alignment horizontal="center" vertical="center" wrapText="1"/>
    </xf>
    <xf numFmtId="176" fontId="16" fillId="0" borderId="4"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43" fontId="25" fillId="0" borderId="2" xfId="0" applyNumberFormat="1" applyFont="1" applyFill="1" applyBorder="1" applyAlignment="1" applyProtection="1">
      <alignment horizontal="center" vertical="center" wrapText="1"/>
    </xf>
    <xf numFmtId="176" fontId="22" fillId="0" borderId="2" xfId="0" applyNumberFormat="1" applyFont="1" applyFill="1" applyBorder="1" applyAlignment="1" applyProtection="1">
      <alignment horizontal="center" vertical="center" wrapText="1"/>
    </xf>
    <xf numFmtId="176" fontId="19" fillId="0" borderId="2" xfId="0" applyNumberFormat="1" applyFont="1" applyFill="1" applyBorder="1" applyAlignment="1">
      <alignment horizontal="center" vertical="center" wrapText="1"/>
    </xf>
    <xf numFmtId="176" fontId="18" fillId="0" borderId="2" xfId="6" applyNumberFormat="1" applyFont="1" applyFill="1" applyBorder="1" applyAlignment="1">
      <alignment horizontal="center" vertical="center" wrapText="1"/>
    </xf>
    <xf numFmtId="0" fontId="18" fillId="0" borderId="2" xfId="6" applyFont="1" applyFill="1" applyBorder="1" applyAlignment="1">
      <alignment horizontal="center" vertical="center" wrapText="1"/>
    </xf>
    <xf numFmtId="0" fontId="22" fillId="2" borderId="2" xfId="1" applyFont="1" applyFill="1" applyBorder="1" applyAlignment="1">
      <alignment vertical="center"/>
    </xf>
    <xf numFmtId="43" fontId="51" fillId="0" borderId="2" xfId="0" applyNumberFormat="1" applyFont="1" applyFill="1" applyBorder="1" applyAlignment="1" applyProtection="1">
      <alignment horizontal="center" vertical="center" wrapText="1"/>
    </xf>
    <xf numFmtId="43" fontId="52" fillId="0" borderId="2" xfId="0" applyNumberFormat="1" applyFont="1" applyFill="1" applyBorder="1" applyAlignment="1" applyProtection="1">
      <alignment horizontal="center" vertical="center" wrapText="1"/>
    </xf>
    <xf numFmtId="0" fontId="53" fillId="0" borderId="0" xfId="1" applyFont="1" applyFill="1" applyBorder="1" applyAlignment="1">
      <alignment vertical="center"/>
    </xf>
    <xf numFmtId="0" fontId="54" fillId="0" borderId="0" xfId="6" applyFont="1" applyFill="1" applyAlignment="1">
      <alignment horizontal="left" vertical="center" wrapText="1"/>
    </xf>
    <xf numFmtId="176" fontId="20" fillId="0" borderId="2" xfId="0" applyNumberFormat="1" applyFont="1" applyFill="1" applyBorder="1" applyAlignment="1">
      <alignment horizontal="right" vertical="center" wrapText="1"/>
    </xf>
    <xf numFmtId="0" fontId="38" fillId="0" borderId="0" xfId="6" applyFont="1" applyFill="1" applyAlignment="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6"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43" fontId="40" fillId="0" borderId="5" xfId="13" applyFont="1" applyFill="1" applyBorder="1" applyAlignment="1">
      <alignment horizontal="center" vertical="center" wrapText="1"/>
    </xf>
    <xf numFmtId="43" fontId="40" fillId="0" borderId="6" xfId="13" applyFont="1" applyFill="1" applyBorder="1" applyAlignment="1">
      <alignment horizontal="center" vertical="center" wrapText="1"/>
    </xf>
    <xf numFmtId="43" fontId="40" fillId="0" borderId="7" xfId="13" applyFont="1" applyFill="1" applyBorder="1" applyAlignment="1">
      <alignment horizontal="center" vertical="center" wrapText="1"/>
    </xf>
    <xf numFmtId="0" fontId="6"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29" fillId="0" borderId="2" xfId="1" applyFont="1" applyFill="1" applyBorder="1" applyAlignment="1">
      <alignment horizontal="center" vertical="center"/>
    </xf>
    <xf numFmtId="0" fontId="24" fillId="0" borderId="2" xfId="1" applyFont="1" applyFill="1" applyBorder="1" applyAlignment="1">
      <alignment horizontal="center" vertical="center"/>
    </xf>
    <xf numFmtId="0" fontId="19" fillId="0"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29" fillId="0" borderId="2" xfId="1" applyFont="1" applyFill="1" applyBorder="1" applyAlignment="1">
      <alignment horizontal="center" vertical="center" wrapText="1"/>
    </xf>
    <xf numFmtId="0" fontId="6" fillId="0" borderId="0" xfId="1" applyFont="1" applyFill="1" applyAlignment="1">
      <alignment horizontal="center" vertical="center"/>
    </xf>
    <xf numFmtId="0" fontId="24" fillId="0" borderId="0" xfId="1" applyFont="1" applyFill="1" applyAlignment="1">
      <alignment horizontal="center" vertical="center"/>
    </xf>
    <xf numFmtId="0" fontId="24" fillId="0" borderId="1"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2" xfId="1" applyFont="1" applyFill="1" applyBorder="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right" vertical="center"/>
    </xf>
    <xf numFmtId="0" fontId="7" fillId="0" borderId="0" xfId="1" applyFont="1" applyFill="1" applyAlignment="1">
      <alignment horizontal="center" vertical="center"/>
    </xf>
    <xf numFmtId="0" fontId="3" fillId="0" borderId="2" xfId="1" applyFont="1" applyFill="1" applyBorder="1" applyAlignment="1">
      <alignment horizontal="center" vertical="center"/>
    </xf>
    <xf numFmtId="0" fontId="8"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3" xfId="1" applyFont="1" applyFill="1" applyBorder="1" applyAlignment="1">
      <alignment horizontal="center" vertical="center"/>
    </xf>
    <xf numFmtId="0" fontId="9" fillId="0" borderId="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cellXfs>
  <cellStyles count="16">
    <cellStyle name="常规" xfId="0" builtinId="0"/>
    <cellStyle name="常规 10" xfId="6"/>
    <cellStyle name="常规 11" xfId="7"/>
    <cellStyle name="常规 14" xfId="8"/>
    <cellStyle name="常规 16" xfId="3"/>
    <cellStyle name="常规 17" xfId="9"/>
    <cellStyle name="常规 2" xfId="10"/>
    <cellStyle name="常规 2 2" xfId="5"/>
    <cellStyle name="常规 3" xfId="11"/>
    <cellStyle name="常规 4" xfId="12"/>
    <cellStyle name="常规 5" xfId="14"/>
    <cellStyle name="常规 6" xfId="1"/>
    <cellStyle name="常规 6 2" xfId="2"/>
    <cellStyle name="常规 7" xfId="15"/>
    <cellStyle name="常规 7 2" xfId="4"/>
    <cellStyle name="千位分隔 2" xfId="1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0"/>
  <sheetViews>
    <sheetView showWhiteSpace="0" zoomScaleNormal="100" workbookViewId="0">
      <selection activeCell="M13" sqref="M13"/>
    </sheetView>
  </sheetViews>
  <sheetFormatPr defaultColWidth="9" defaultRowHeight="13.5"/>
  <cols>
    <col min="1" max="1" width="6.75" style="127" customWidth="1"/>
    <col min="2" max="2" width="14.125" style="128" customWidth="1"/>
    <col min="3" max="3" width="31.375" style="128" customWidth="1"/>
    <col min="4" max="4" width="9.625" style="126" customWidth="1"/>
    <col min="5" max="5" width="19.125" style="128" customWidth="1"/>
    <col min="6" max="6" width="13.5" style="129" customWidth="1"/>
    <col min="7" max="7" width="13.625" style="129" customWidth="1"/>
    <col min="8" max="255" width="9" style="127"/>
    <col min="256" max="256" width="6.75" style="127" customWidth="1"/>
    <col min="257" max="257" width="16.5" style="127" customWidth="1"/>
    <col min="258" max="258" width="31.375" style="127" customWidth="1"/>
    <col min="259" max="259" width="9.25" style="127" customWidth="1"/>
    <col min="260" max="260" width="17.125" style="127" customWidth="1"/>
    <col min="261" max="261" width="10.5" style="127" customWidth="1"/>
    <col min="262" max="262" width="13.625" style="127" customWidth="1"/>
    <col min="263" max="263" width="17.25" style="127" customWidth="1"/>
    <col min="264" max="511" width="9" style="127"/>
    <col min="512" max="512" width="6.75" style="127" customWidth="1"/>
    <col min="513" max="513" width="16.5" style="127" customWidth="1"/>
    <col min="514" max="514" width="31.375" style="127" customWidth="1"/>
    <col min="515" max="515" width="9.25" style="127" customWidth="1"/>
    <col min="516" max="516" width="17.125" style="127" customWidth="1"/>
    <col min="517" max="517" width="10.5" style="127" customWidth="1"/>
    <col min="518" max="518" width="13.625" style="127" customWidth="1"/>
    <col min="519" max="519" width="17.25" style="127" customWidth="1"/>
    <col min="520" max="767" width="9" style="127"/>
    <col min="768" max="768" width="6.75" style="127" customWidth="1"/>
    <col min="769" max="769" width="16.5" style="127" customWidth="1"/>
    <col min="770" max="770" width="31.375" style="127" customWidth="1"/>
    <col min="771" max="771" width="9.25" style="127" customWidth="1"/>
    <col min="772" max="772" width="17.125" style="127" customWidth="1"/>
    <col min="773" max="773" width="10.5" style="127" customWidth="1"/>
    <col min="774" max="774" width="13.625" style="127" customWidth="1"/>
    <col min="775" max="775" width="17.25" style="127" customWidth="1"/>
    <col min="776" max="1023" width="9" style="127"/>
    <col min="1024" max="1024" width="6.75" style="127" customWidth="1"/>
    <col min="1025" max="1025" width="16.5" style="127" customWidth="1"/>
    <col min="1026" max="1026" width="31.375" style="127" customWidth="1"/>
    <col min="1027" max="1027" width="9.25" style="127" customWidth="1"/>
    <col min="1028" max="1028" width="17.125" style="127" customWidth="1"/>
    <col min="1029" max="1029" width="10.5" style="127" customWidth="1"/>
    <col min="1030" max="1030" width="13.625" style="127" customWidth="1"/>
    <col min="1031" max="1031" width="17.25" style="127" customWidth="1"/>
    <col min="1032" max="1279" width="9" style="127"/>
    <col min="1280" max="1280" width="6.75" style="127" customWidth="1"/>
    <col min="1281" max="1281" width="16.5" style="127" customWidth="1"/>
    <col min="1282" max="1282" width="31.375" style="127" customWidth="1"/>
    <col min="1283" max="1283" width="9.25" style="127" customWidth="1"/>
    <col min="1284" max="1284" width="17.125" style="127" customWidth="1"/>
    <col min="1285" max="1285" width="10.5" style="127" customWidth="1"/>
    <col min="1286" max="1286" width="13.625" style="127" customWidth="1"/>
    <col min="1287" max="1287" width="17.25" style="127" customWidth="1"/>
    <col min="1288" max="1535" width="9" style="127"/>
    <col min="1536" max="1536" width="6.75" style="127" customWidth="1"/>
    <col min="1537" max="1537" width="16.5" style="127" customWidth="1"/>
    <col min="1538" max="1538" width="31.375" style="127" customWidth="1"/>
    <col min="1539" max="1539" width="9.25" style="127" customWidth="1"/>
    <col min="1540" max="1540" width="17.125" style="127" customWidth="1"/>
    <col min="1541" max="1541" width="10.5" style="127" customWidth="1"/>
    <col min="1542" max="1542" width="13.625" style="127" customWidth="1"/>
    <col min="1543" max="1543" width="17.25" style="127" customWidth="1"/>
    <col min="1544" max="1791" width="9" style="127"/>
    <col min="1792" max="1792" width="6.75" style="127" customWidth="1"/>
    <col min="1793" max="1793" width="16.5" style="127" customWidth="1"/>
    <col min="1794" max="1794" width="31.375" style="127" customWidth="1"/>
    <col min="1795" max="1795" width="9.25" style="127" customWidth="1"/>
    <col min="1796" max="1796" width="17.125" style="127" customWidth="1"/>
    <col min="1797" max="1797" width="10.5" style="127" customWidth="1"/>
    <col min="1798" max="1798" width="13.625" style="127" customWidth="1"/>
    <col min="1799" max="1799" width="17.25" style="127" customWidth="1"/>
    <col min="1800" max="2047" width="9" style="127"/>
    <col min="2048" max="2048" width="6.75" style="127" customWidth="1"/>
    <col min="2049" max="2049" width="16.5" style="127" customWidth="1"/>
    <col min="2050" max="2050" width="31.375" style="127" customWidth="1"/>
    <col min="2051" max="2051" width="9.25" style="127" customWidth="1"/>
    <col min="2052" max="2052" width="17.125" style="127" customWidth="1"/>
    <col min="2053" max="2053" width="10.5" style="127" customWidth="1"/>
    <col min="2054" max="2054" width="13.625" style="127" customWidth="1"/>
    <col min="2055" max="2055" width="17.25" style="127" customWidth="1"/>
    <col min="2056" max="2303" width="9" style="127"/>
    <col min="2304" max="2304" width="6.75" style="127" customWidth="1"/>
    <col min="2305" max="2305" width="16.5" style="127" customWidth="1"/>
    <col min="2306" max="2306" width="31.375" style="127" customWidth="1"/>
    <col min="2307" max="2307" width="9.25" style="127" customWidth="1"/>
    <col min="2308" max="2308" width="17.125" style="127" customWidth="1"/>
    <col min="2309" max="2309" width="10.5" style="127" customWidth="1"/>
    <col min="2310" max="2310" width="13.625" style="127" customWidth="1"/>
    <col min="2311" max="2311" width="17.25" style="127" customWidth="1"/>
    <col min="2312" max="2559" width="9" style="127"/>
    <col min="2560" max="2560" width="6.75" style="127" customWidth="1"/>
    <col min="2561" max="2561" width="16.5" style="127" customWidth="1"/>
    <col min="2562" max="2562" width="31.375" style="127" customWidth="1"/>
    <col min="2563" max="2563" width="9.25" style="127" customWidth="1"/>
    <col min="2564" max="2564" width="17.125" style="127" customWidth="1"/>
    <col min="2565" max="2565" width="10.5" style="127" customWidth="1"/>
    <col min="2566" max="2566" width="13.625" style="127" customWidth="1"/>
    <col min="2567" max="2567" width="17.25" style="127" customWidth="1"/>
    <col min="2568" max="2815" width="9" style="127"/>
    <col min="2816" max="2816" width="6.75" style="127" customWidth="1"/>
    <col min="2817" max="2817" width="16.5" style="127" customWidth="1"/>
    <col min="2818" max="2818" width="31.375" style="127" customWidth="1"/>
    <col min="2819" max="2819" width="9.25" style="127" customWidth="1"/>
    <col min="2820" max="2820" width="17.125" style="127" customWidth="1"/>
    <col min="2821" max="2821" width="10.5" style="127" customWidth="1"/>
    <col min="2822" max="2822" width="13.625" style="127" customWidth="1"/>
    <col min="2823" max="2823" width="17.25" style="127" customWidth="1"/>
    <col min="2824" max="3071" width="9" style="127"/>
    <col min="3072" max="3072" width="6.75" style="127" customWidth="1"/>
    <col min="3073" max="3073" width="16.5" style="127" customWidth="1"/>
    <col min="3074" max="3074" width="31.375" style="127" customWidth="1"/>
    <col min="3075" max="3075" width="9.25" style="127" customWidth="1"/>
    <col min="3076" max="3076" width="17.125" style="127" customWidth="1"/>
    <col min="3077" max="3077" width="10.5" style="127" customWidth="1"/>
    <col min="3078" max="3078" width="13.625" style="127" customWidth="1"/>
    <col min="3079" max="3079" width="17.25" style="127" customWidth="1"/>
    <col min="3080" max="3327" width="9" style="127"/>
    <col min="3328" max="3328" width="6.75" style="127" customWidth="1"/>
    <col min="3329" max="3329" width="16.5" style="127" customWidth="1"/>
    <col min="3330" max="3330" width="31.375" style="127" customWidth="1"/>
    <col min="3331" max="3331" width="9.25" style="127" customWidth="1"/>
    <col min="3332" max="3332" width="17.125" style="127" customWidth="1"/>
    <col min="3333" max="3333" width="10.5" style="127" customWidth="1"/>
    <col min="3334" max="3334" width="13.625" style="127" customWidth="1"/>
    <col min="3335" max="3335" width="17.25" style="127" customWidth="1"/>
    <col min="3336" max="3583" width="9" style="127"/>
    <col min="3584" max="3584" width="6.75" style="127" customWidth="1"/>
    <col min="3585" max="3585" width="16.5" style="127" customWidth="1"/>
    <col min="3586" max="3586" width="31.375" style="127" customWidth="1"/>
    <col min="3587" max="3587" width="9.25" style="127" customWidth="1"/>
    <col min="3588" max="3588" width="17.125" style="127" customWidth="1"/>
    <col min="3589" max="3589" width="10.5" style="127" customWidth="1"/>
    <col min="3590" max="3590" width="13.625" style="127" customWidth="1"/>
    <col min="3591" max="3591" width="17.25" style="127" customWidth="1"/>
    <col min="3592" max="3839" width="9" style="127"/>
    <col min="3840" max="3840" width="6.75" style="127" customWidth="1"/>
    <col min="3841" max="3841" width="16.5" style="127" customWidth="1"/>
    <col min="3842" max="3842" width="31.375" style="127" customWidth="1"/>
    <col min="3843" max="3843" width="9.25" style="127" customWidth="1"/>
    <col min="3844" max="3844" width="17.125" style="127" customWidth="1"/>
    <col min="3845" max="3845" width="10.5" style="127" customWidth="1"/>
    <col min="3846" max="3846" width="13.625" style="127" customWidth="1"/>
    <col min="3847" max="3847" width="17.25" style="127" customWidth="1"/>
    <col min="3848" max="4095" width="9" style="127"/>
    <col min="4096" max="4096" width="6.75" style="127" customWidth="1"/>
    <col min="4097" max="4097" width="16.5" style="127" customWidth="1"/>
    <col min="4098" max="4098" width="31.375" style="127" customWidth="1"/>
    <col min="4099" max="4099" width="9.25" style="127" customWidth="1"/>
    <col min="4100" max="4100" width="17.125" style="127" customWidth="1"/>
    <col min="4101" max="4101" width="10.5" style="127" customWidth="1"/>
    <col min="4102" max="4102" width="13.625" style="127" customWidth="1"/>
    <col min="4103" max="4103" width="17.25" style="127" customWidth="1"/>
    <col min="4104" max="4351" width="9" style="127"/>
    <col min="4352" max="4352" width="6.75" style="127" customWidth="1"/>
    <col min="4353" max="4353" width="16.5" style="127" customWidth="1"/>
    <col min="4354" max="4354" width="31.375" style="127" customWidth="1"/>
    <col min="4355" max="4355" width="9.25" style="127" customWidth="1"/>
    <col min="4356" max="4356" width="17.125" style="127" customWidth="1"/>
    <col min="4357" max="4357" width="10.5" style="127" customWidth="1"/>
    <col min="4358" max="4358" width="13.625" style="127" customWidth="1"/>
    <col min="4359" max="4359" width="17.25" style="127" customWidth="1"/>
    <col min="4360" max="4607" width="9" style="127"/>
    <col min="4608" max="4608" width="6.75" style="127" customWidth="1"/>
    <col min="4609" max="4609" width="16.5" style="127" customWidth="1"/>
    <col min="4610" max="4610" width="31.375" style="127" customWidth="1"/>
    <col min="4611" max="4611" width="9.25" style="127" customWidth="1"/>
    <col min="4612" max="4612" width="17.125" style="127" customWidth="1"/>
    <col min="4613" max="4613" width="10.5" style="127" customWidth="1"/>
    <col min="4614" max="4614" width="13.625" style="127" customWidth="1"/>
    <col min="4615" max="4615" width="17.25" style="127" customWidth="1"/>
    <col min="4616" max="4863" width="9" style="127"/>
    <col min="4864" max="4864" width="6.75" style="127" customWidth="1"/>
    <col min="4865" max="4865" width="16.5" style="127" customWidth="1"/>
    <col min="4866" max="4866" width="31.375" style="127" customWidth="1"/>
    <col min="4867" max="4867" width="9.25" style="127" customWidth="1"/>
    <col min="4868" max="4868" width="17.125" style="127" customWidth="1"/>
    <col min="4869" max="4869" width="10.5" style="127" customWidth="1"/>
    <col min="4870" max="4870" width="13.625" style="127" customWidth="1"/>
    <col min="4871" max="4871" width="17.25" style="127" customWidth="1"/>
    <col min="4872" max="5119" width="9" style="127"/>
    <col min="5120" max="5120" width="6.75" style="127" customWidth="1"/>
    <col min="5121" max="5121" width="16.5" style="127" customWidth="1"/>
    <col min="5122" max="5122" width="31.375" style="127" customWidth="1"/>
    <col min="5123" max="5123" width="9.25" style="127" customWidth="1"/>
    <col min="5124" max="5124" width="17.125" style="127" customWidth="1"/>
    <col min="5125" max="5125" width="10.5" style="127" customWidth="1"/>
    <col min="5126" max="5126" width="13.625" style="127" customWidth="1"/>
    <col min="5127" max="5127" width="17.25" style="127" customWidth="1"/>
    <col min="5128" max="5375" width="9" style="127"/>
    <col min="5376" max="5376" width="6.75" style="127" customWidth="1"/>
    <col min="5377" max="5377" width="16.5" style="127" customWidth="1"/>
    <col min="5378" max="5378" width="31.375" style="127" customWidth="1"/>
    <col min="5379" max="5379" width="9.25" style="127" customWidth="1"/>
    <col min="5380" max="5380" width="17.125" style="127" customWidth="1"/>
    <col min="5381" max="5381" width="10.5" style="127" customWidth="1"/>
    <col min="5382" max="5382" width="13.625" style="127" customWidth="1"/>
    <col min="5383" max="5383" width="17.25" style="127" customWidth="1"/>
    <col min="5384" max="5631" width="9" style="127"/>
    <col min="5632" max="5632" width="6.75" style="127" customWidth="1"/>
    <col min="5633" max="5633" width="16.5" style="127" customWidth="1"/>
    <col min="5634" max="5634" width="31.375" style="127" customWidth="1"/>
    <col min="5635" max="5635" width="9.25" style="127" customWidth="1"/>
    <col min="5636" max="5636" width="17.125" style="127" customWidth="1"/>
    <col min="5637" max="5637" width="10.5" style="127" customWidth="1"/>
    <col min="5638" max="5638" width="13.625" style="127" customWidth="1"/>
    <col min="5639" max="5639" width="17.25" style="127" customWidth="1"/>
    <col min="5640" max="5887" width="9" style="127"/>
    <col min="5888" max="5888" width="6.75" style="127" customWidth="1"/>
    <col min="5889" max="5889" width="16.5" style="127" customWidth="1"/>
    <col min="5890" max="5890" width="31.375" style="127" customWidth="1"/>
    <col min="5891" max="5891" width="9.25" style="127" customWidth="1"/>
    <col min="5892" max="5892" width="17.125" style="127" customWidth="1"/>
    <col min="5893" max="5893" width="10.5" style="127" customWidth="1"/>
    <col min="5894" max="5894" width="13.625" style="127" customWidth="1"/>
    <col min="5895" max="5895" width="17.25" style="127" customWidth="1"/>
    <col min="5896" max="6143" width="9" style="127"/>
    <col min="6144" max="6144" width="6.75" style="127" customWidth="1"/>
    <col min="6145" max="6145" width="16.5" style="127" customWidth="1"/>
    <col min="6146" max="6146" width="31.375" style="127" customWidth="1"/>
    <col min="6147" max="6147" width="9.25" style="127" customWidth="1"/>
    <col min="6148" max="6148" width="17.125" style="127" customWidth="1"/>
    <col min="6149" max="6149" width="10.5" style="127" customWidth="1"/>
    <col min="6150" max="6150" width="13.625" style="127" customWidth="1"/>
    <col min="6151" max="6151" width="17.25" style="127" customWidth="1"/>
    <col min="6152" max="6399" width="9" style="127"/>
    <col min="6400" max="6400" width="6.75" style="127" customWidth="1"/>
    <col min="6401" max="6401" width="16.5" style="127" customWidth="1"/>
    <col min="6402" max="6402" width="31.375" style="127" customWidth="1"/>
    <col min="6403" max="6403" width="9.25" style="127" customWidth="1"/>
    <col min="6404" max="6404" width="17.125" style="127" customWidth="1"/>
    <col min="6405" max="6405" width="10.5" style="127" customWidth="1"/>
    <col min="6406" max="6406" width="13.625" style="127" customWidth="1"/>
    <col min="6407" max="6407" width="17.25" style="127" customWidth="1"/>
    <col min="6408" max="6655" width="9" style="127"/>
    <col min="6656" max="6656" width="6.75" style="127" customWidth="1"/>
    <col min="6657" max="6657" width="16.5" style="127" customWidth="1"/>
    <col min="6658" max="6658" width="31.375" style="127" customWidth="1"/>
    <col min="6659" max="6659" width="9.25" style="127" customWidth="1"/>
    <col min="6660" max="6660" width="17.125" style="127" customWidth="1"/>
    <col min="6661" max="6661" width="10.5" style="127" customWidth="1"/>
    <col min="6662" max="6662" width="13.625" style="127" customWidth="1"/>
    <col min="6663" max="6663" width="17.25" style="127" customWidth="1"/>
    <col min="6664" max="6911" width="9" style="127"/>
    <col min="6912" max="6912" width="6.75" style="127" customWidth="1"/>
    <col min="6913" max="6913" width="16.5" style="127" customWidth="1"/>
    <col min="6914" max="6914" width="31.375" style="127" customWidth="1"/>
    <col min="6915" max="6915" width="9.25" style="127" customWidth="1"/>
    <col min="6916" max="6916" width="17.125" style="127" customWidth="1"/>
    <col min="6917" max="6917" width="10.5" style="127" customWidth="1"/>
    <col min="6918" max="6918" width="13.625" style="127" customWidth="1"/>
    <col min="6919" max="6919" width="17.25" style="127" customWidth="1"/>
    <col min="6920" max="7167" width="9" style="127"/>
    <col min="7168" max="7168" width="6.75" style="127" customWidth="1"/>
    <col min="7169" max="7169" width="16.5" style="127" customWidth="1"/>
    <col min="7170" max="7170" width="31.375" style="127" customWidth="1"/>
    <col min="7171" max="7171" width="9.25" style="127" customWidth="1"/>
    <col min="7172" max="7172" width="17.125" style="127" customWidth="1"/>
    <col min="7173" max="7173" width="10.5" style="127" customWidth="1"/>
    <col min="7174" max="7174" width="13.625" style="127" customWidth="1"/>
    <col min="7175" max="7175" width="17.25" style="127" customWidth="1"/>
    <col min="7176" max="7423" width="9" style="127"/>
    <col min="7424" max="7424" width="6.75" style="127" customWidth="1"/>
    <col min="7425" max="7425" width="16.5" style="127" customWidth="1"/>
    <col min="7426" max="7426" width="31.375" style="127" customWidth="1"/>
    <col min="7427" max="7427" width="9.25" style="127" customWidth="1"/>
    <col min="7428" max="7428" width="17.125" style="127" customWidth="1"/>
    <col min="7429" max="7429" width="10.5" style="127" customWidth="1"/>
    <col min="7430" max="7430" width="13.625" style="127" customWidth="1"/>
    <col min="7431" max="7431" width="17.25" style="127" customWidth="1"/>
    <col min="7432" max="7679" width="9" style="127"/>
    <col min="7680" max="7680" width="6.75" style="127" customWidth="1"/>
    <col min="7681" max="7681" width="16.5" style="127" customWidth="1"/>
    <col min="7682" max="7682" width="31.375" style="127" customWidth="1"/>
    <col min="7683" max="7683" width="9.25" style="127" customWidth="1"/>
    <col min="7684" max="7684" width="17.125" style="127" customWidth="1"/>
    <col min="7685" max="7685" width="10.5" style="127" customWidth="1"/>
    <col min="7686" max="7686" width="13.625" style="127" customWidth="1"/>
    <col min="7687" max="7687" width="17.25" style="127" customWidth="1"/>
    <col min="7688" max="7935" width="9" style="127"/>
    <col min="7936" max="7936" width="6.75" style="127" customWidth="1"/>
    <col min="7937" max="7937" width="16.5" style="127" customWidth="1"/>
    <col min="7938" max="7938" width="31.375" style="127" customWidth="1"/>
    <col min="7939" max="7939" width="9.25" style="127" customWidth="1"/>
    <col min="7940" max="7940" width="17.125" style="127" customWidth="1"/>
    <col min="7941" max="7941" width="10.5" style="127" customWidth="1"/>
    <col min="7942" max="7942" width="13.625" style="127" customWidth="1"/>
    <col min="7943" max="7943" width="17.25" style="127" customWidth="1"/>
    <col min="7944" max="8191" width="9" style="127"/>
    <col min="8192" max="8192" width="6.75" style="127" customWidth="1"/>
    <col min="8193" max="8193" width="16.5" style="127" customWidth="1"/>
    <col min="8194" max="8194" width="31.375" style="127" customWidth="1"/>
    <col min="8195" max="8195" width="9.25" style="127" customWidth="1"/>
    <col min="8196" max="8196" width="17.125" style="127" customWidth="1"/>
    <col min="8197" max="8197" width="10.5" style="127" customWidth="1"/>
    <col min="8198" max="8198" width="13.625" style="127" customWidth="1"/>
    <col min="8199" max="8199" width="17.25" style="127" customWidth="1"/>
    <col min="8200" max="8447" width="9" style="127"/>
    <col min="8448" max="8448" width="6.75" style="127" customWidth="1"/>
    <col min="8449" max="8449" width="16.5" style="127" customWidth="1"/>
    <col min="8450" max="8450" width="31.375" style="127" customWidth="1"/>
    <col min="8451" max="8451" width="9.25" style="127" customWidth="1"/>
    <col min="8452" max="8452" width="17.125" style="127" customWidth="1"/>
    <col min="8453" max="8453" width="10.5" style="127" customWidth="1"/>
    <col min="8454" max="8454" width="13.625" style="127" customWidth="1"/>
    <col min="8455" max="8455" width="17.25" style="127" customWidth="1"/>
    <col min="8456" max="8703" width="9" style="127"/>
    <col min="8704" max="8704" width="6.75" style="127" customWidth="1"/>
    <col min="8705" max="8705" width="16.5" style="127" customWidth="1"/>
    <col min="8706" max="8706" width="31.375" style="127" customWidth="1"/>
    <col min="8707" max="8707" width="9.25" style="127" customWidth="1"/>
    <col min="8708" max="8708" width="17.125" style="127" customWidth="1"/>
    <col min="8709" max="8709" width="10.5" style="127" customWidth="1"/>
    <col min="8710" max="8710" width="13.625" style="127" customWidth="1"/>
    <col min="8711" max="8711" width="17.25" style="127" customWidth="1"/>
    <col min="8712" max="8959" width="9" style="127"/>
    <col min="8960" max="8960" width="6.75" style="127" customWidth="1"/>
    <col min="8961" max="8961" width="16.5" style="127" customWidth="1"/>
    <col min="8962" max="8962" width="31.375" style="127" customWidth="1"/>
    <col min="8963" max="8963" width="9.25" style="127" customWidth="1"/>
    <col min="8964" max="8964" width="17.125" style="127" customWidth="1"/>
    <col min="8965" max="8965" width="10.5" style="127" customWidth="1"/>
    <col min="8966" max="8966" width="13.625" style="127" customWidth="1"/>
    <col min="8967" max="8967" width="17.25" style="127" customWidth="1"/>
    <col min="8968" max="9215" width="9" style="127"/>
    <col min="9216" max="9216" width="6.75" style="127" customWidth="1"/>
    <col min="9217" max="9217" width="16.5" style="127" customWidth="1"/>
    <col min="9218" max="9218" width="31.375" style="127" customWidth="1"/>
    <col min="9219" max="9219" width="9.25" style="127" customWidth="1"/>
    <col min="9220" max="9220" width="17.125" style="127" customWidth="1"/>
    <col min="9221" max="9221" width="10.5" style="127" customWidth="1"/>
    <col min="9222" max="9222" width="13.625" style="127" customWidth="1"/>
    <col min="9223" max="9223" width="17.25" style="127" customWidth="1"/>
    <col min="9224" max="9471" width="9" style="127"/>
    <col min="9472" max="9472" width="6.75" style="127" customWidth="1"/>
    <col min="9473" max="9473" width="16.5" style="127" customWidth="1"/>
    <col min="9474" max="9474" width="31.375" style="127" customWidth="1"/>
    <col min="9475" max="9475" width="9.25" style="127" customWidth="1"/>
    <col min="9476" max="9476" width="17.125" style="127" customWidth="1"/>
    <col min="9477" max="9477" width="10.5" style="127" customWidth="1"/>
    <col min="9478" max="9478" width="13.625" style="127" customWidth="1"/>
    <col min="9479" max="9479" width="17.25" style="127" customWidth="1"/>
    <col min="9480" max="9727" width="9" style="127"/>
    <col min="9728" max="9728" width="6.75" style="127" customWidth="1"/>
    <col min="9729" max="9729" width="16.5" style="127" customWidth="1"/>
    <col min="9730" max="9730" width="31.375" style="127" customWidth="1"/>
    <col min="9731" max="9731" width="9.25" style="127" customWidth="1"/>
    <col min="9732" max="9732" width="17.125" style="127" customWidth="1"/>
    <col min="9733" max="9733" width="10.5" style="127" customWidth="1"/>
    <col min="9734" max="9734" width="13.625" style="127" customWidth="1"/>
    <col min="9735" max="9735" width="17.25" style="127" customWidth="1"/>
    <col min="9736" max="9983" width="9" style="127"/>
    <col min="9984" max="9984" width="6.75" style="127" customWidth="1"/>
    <col min="9985" max="9985" width="16.5" style="127" customWidth="1"/>
    <col min="9986" max="9986" width="31.375" style="127" customWidth="1"/>
    <col min="9987" max="9987" width="9.25" style="127" customWidth="1"/>
    <col min="9988" max="9988" width="17.125" style="127" customWidth="1"/>
    <col min="9989" max="9989" width="10.5" style="127" customWidth="1"/>
    <col min="9990" max="9990" width="13.625" style="127" customWidth="1"/>
    <col min="9991" max="9991" width="17.25" style="127" customWidth="1"/>
    <col min="9992" max="10239" width="9" style="127"/>
    <col min="10240" max="10240" width="6.75" style="127" customWidth="1"/>
    <col min="10241" max="10241" width="16.5" style="127" customWidth="1"/>
    <col min="10242" max="10242" width="31.375" style="127" customWidth="1"/>
    <col min="10243" max="10243" width="9.25" style="127" customWidth="1"/>
    <col min="10244" max="10244" width="17.125" style="127" customWidth="1"/>
    <col min="10245" max="10245" width="10.5" style="127" customWidth="1"/>
    <col min="10246" max="10246" width="13.625" style="127" customWidth="1"/>
    <col min="10247" max="10247" width="17.25" style="127" customWidth="1"/>
    <col min="10248" max="10495" width="9" style="127"/>
    <col min="10496" max="10496" width="6.75" style="127" customWidth="1"/>
    <col min="10497" max="10497" width="16.5" style="127" customWidth="1"/>
    <col min="10498" max="10498" width="31.375" style="127" customWidth="1"/>
    <col min="10499" max="10499" width="9.25" style="127" customWidth="1"/>
    <col min="10500" max="10500" width="17.125" style="127" customWidth="1"/>
    <col min="10501" max="10501" width="10.5" style="127" customWidth="1"/>
    <col min="10502" max="10502" width="13.625" style="127" customWidth="1"/>
    <col min="10503" max="10503" width="17.25" style="127" customWidth="1"/>
    <col min="10504" max="10751" width="9" style="127"/>
    <col min="10752" max="10752" width="6.75" style="127" customWidth="1"/>
    <col min="10753" max="10753" width="16.5" style="127" customWidth="1"/>
    <col min="10754" max="10754" width="31.375" style="127" customWidth="1"/>
    <col min="10755" max="10755" width="9.25" style="127" customWidth="1"/>
    <col min="10756" max="10756" width="17.125" style="127" customWidth="1"/>
    <col min="10757" max="10757" width="10.5" style="127" customWidth="1"/>
    <col min="10758" max="10758" width="13.625" style="127" customWidth="1"/>
    <col min="10759" max="10759" width="17.25" style="127" customWidth="1"/>
    <col min="10760" max="11007" width="9" style="127"/>
    <col min="11008" max="11008" width="6.75" style="127" customWidth="1"/>
    <col min="11009" max="11009" width="16.5" style="127" customWidth="1"/>
    <col min="11010" max="11010" width="31.375" style="127" customWidth="1"/>
    <col min="11011" max="11011" width="9.25" style="127" customWidth="1"/>
    <col min="11012" max="11012" width="17.125" style="127" customWidth="1"/>
    <col min="11013" max="11013" width="10.5" style="127" customWidth="1"/>
    <col min="11014" max="11014" width="13.625" style="127" customWidth="1"/>
    <col min="11015" max="11015" width="17.25" style="127" customWidth="1"/>
    <col min="11016" max="11263" width="9" style="127"/>
    <col min="11264" max="11264" width="6.75" style="127" customWidth="1"/>
    <col min="11265" max="11265" width="16.5" style="127" customWidth="1"/>
    <col min="11266" max="11266" width="31.375" style="127" customWidth="1"/>
    <col min="11267" max="11267" width="9.25" style="127" customWidth="1"/>
    <col min="11268" max="11268" width="17.125" style="127" customWidth="1"/>
    <col min="11269" max="11269" width="10.5" style="127" customWidth="1"/>
    <col min="11270" max="11270" width="13.625" style="127" customWidth="1"/>
    <col min="11271" max="11271" width="17.25" style="127" customWidth="1"/>
    <col min="11272" max="11519" width="9" style="127"/>
    <col min="11520" max="11520" width="6.75" style="127" customWidth="1"/>
    <col min="11521" max="11521" width="16.5" style="127" customWidth="1"/>
    <col min="11522" max="11522" width="31.375" style="127" customWidth="1"/>
    <col min="11523" max="11523" width="9.25" style="127" customWidth="1"/>
    <col min="11524" max="11524" width="17.125" style="127" customWidth="1"/>
    <col min="11525" max="11525" width="10.5" style="127" customWidth="1"/>
    <col min="11526" max="11526" width="13.625" style="127" customWidth="1"/>
    <col min="11527" max="11527" width="17.25" style="127" customWidth="1"/>
    <col min="11528" max="11775" width="9" style="127"/>
    <col min="11776" max="11776" width="6.75" style="127" customWidth="1"/>
    <col min="11777" max="11777" width="16.5" style="127" customWidth="1"/>
    <col min="11778" max="11778" width="31.375" style="127" customWidth="1"/>
    <col min="11779" max="11779" width="9.25" style="127" customWidth="1"/>
    <col min="11780" max="11780" width="17.125" style="127" customWidth="1"/>
    <col min="11781" max="11781" width="10.5" style="127" customWidth="1"/>
    <col min="11782" max="11782" width="13.625" style="127" customWidth="1"/>
    <col min="11783" max="11783" width="17.25" style="127" customWidth="1"/>
    <col min="11784" max="12031" width="9" style="127"/>
    <col min="12032" max="12032" width="6.75" style="127" customWidth="1"/>
    <col min="12033" max="12033" width="16.5" style="127" customWidth="1"/>
    <col min="12034" max="12034" width="31.375" style="127" customWidth="1"/>
    <col min="12035" max="12035" width="9.25" style="127" customWidth="1"/>
    <col min="12036" max="12036" width="17.125" style="127" customWidth="1"/>
    <col min="12037" max="12037" width="10.5" style="127" customWidth="1"/>
    <col min="12038" max="12038" width="13.625" style="127" customWidth="1"/>
    <col min="12039" max="12039" width="17.25" style="127" customWidth="1"/>
    <col min="12040" max="12287" width="9" style="127"/>
    <col min="12288" max="12288" width="6.75" style="127" customWidth="1"/>
    <col min="12289" max="12289" width="16.5" style="127" customWidth="1"/>
    <col min="12290" max="12290" width="31.375" style="127" customWidth="1"/>
    <col min="12291" max="12291" width="9.25" style="127" customWidth="1"/>
    <col min="12292" max="12292" width="17.125" style="127" customWidth="1"/>
    <col min="12293" max="12293" width="10.5" style="127" customWidth="1"/>
    <col min="12294" max="12294" width="13.625" style="127" customWidth="1"/>
    <col min="12295" max="12295" width="17.25" style="127" customWidth="1"/>
    <col min="12296" max="12543" width="9" style="127"/>
    <col min="12544" max="12544" width="6.75" style="127" customWidth="1"/>
    <col min="12545" max="12545" width="16.5" style="127" customWidth="1"/>
    <col min="12546" max="12546" width="31.375" style="127" customWidth="1"/>
    <col min="12547" max="12547" width="9.25" style="127" customWidth="1"/>
    <col min="12548" max="12548" width="17.125" style="127" customWidth="1"/>
    <col min="12549" max="12549" width="10.5" style="127" customWidth="1"/>
    <col min="12550" max="12550" width="13.625" style="127" customWidth="1"/>
    <col min="12551" max="12551" width="17.25" style="127" customWidth="1"/>
    <col min="12552" max="12799" width="9" style="127"/>
    <col min="12800" max="12800" width="6.75" style="127" customWidth="1"/>
    <col min="12801" max="12801" width="16.5" style="127" customWidth="1"/>
    <col min="12802" max="12802" width="31.375" style="127" customWidth="1"/>
    <col min="12803" max="12803" width="9.25" style="127" customWidth="1"/>
    <col min="12804" max="12804" width="17.125" style="127" customWidth="1"/>
    <col min="12805" max="12805" width="10.5" style="127" customWidth="1"/>
    <col min="12806" max="12806" width="13.625" style="127" customWidth="1"/>
    <col min="12807" max="12807" width="17.25" style="127" customWidth="1"/>
    <col min="12808" max="13055" width="9" style="127"/>
    <col min="13056" max="13056" width="6.75" style="127" customWidth="1"/>
    <col min="13057" max="13057" width="16.5" style="127" customWidth="1"/>
    <col min="13058" max="13058" width="31.375" style="127" customWidth="1"/>
    <col min="13059" max="13059" width="9.25" style="127" customWidth="1"/>
    <col min="13060" max="13060" width="17.125" style="127" customWidth="1"/>
    <col min="13061" max="13061" width="10.5" style="127" customWidth="1"/>
    <col min="13062" max="13062" width="13.625" style="127" customWidth="1"/>
    <col min="13063" max="13063" width="17.25" style="127" customWidth="1"/>
    <col min="13064" max="13311" width="9" style="127"/>
    <col min="13312" max="13312" width="6.75" style="127" customWidth="1"/>
    <col min="13313" max="13313" width="16.5" style="127" customWidth="1"/>
    <col min="13314" max="13314" width="31.375" style="127" customWidth="1"/>
    <col min="13315" max="13315" width="9.25" style="127" customWidth="1"/>
    <col min="13316" max="13316" width="17.125" style="127" customWidth="1"/>
    <col min="13317" max="13317" width="10.5" style="127" customWidth="1"/>
    <col min="13318" max="13318" width="13.625" style="127" customWidth="1"/>
    <col min="13319" max="13319" width="17.25" style="127" customWidth="1"/>
    <col min="13320" max="13567" width="9" style="127"/>
    <col min="13568" max="13568" width="6.75" style="127" customWidth="1"/>
    <col min="13569" max="13569" width="16.5" style="127" customWidth="1"/>
    <col min="13570" max="13570" width="31.375" style="127" customWidth="1"/>
    <col min="13571" max="13571" width="9.25" style="127" customWidth="1"/>
    <col min="13572" max="13572" width="17.125" style="127" customWidth="1"/>
    <col min="13573" max="13573" width="10.5" style="127" customWidth="1"/>
    <col min="13574" max="13574" width="13.625" style="127" customWidth="1"/>
    <col min="13575" max="13575" width="17.25" style="127" customWidth="1"/>
    <col min="13576" max="13823" width="9" style="127"/>
    <col min="13824" max="13824" width="6.75" style="127" customWidth="1"/>
    <col min="13825" max="13825" width="16.5" style="127" customWidth="1"/>
    <col min="13826" max="13826" width="31.375" style="127" customWidth="1"/>
    <col min="13827" max="13827" width="9.25" style="127" customWidth="1"/>
    <col min="13828" max="13828" width="17.125" style="127" customWidth="1"/>
    <col min="13829" max="13829" width="10.5" style="127" customWidth="1"/>
    <col min="13830" max="13830" width="13.625" style="127" customWidth="1"/>
    <col min="13831" max="13831" width="17.25" style="127" customWidth="1"/>
    <col min="13832" max="14079" width="9" style="127"/>
    <col min="14080" max="14080" width="6.75" style="127" customWidth="1"/>
    <col min="14081" max="14081" width="16.5" style="127" customWidth="1"/>
    <col min="14082" max="14082" width="31.375" style="127" customWidth="1"/>
    <col min="14083" max="14083" width="9.25" style="127" customWidth="1"/>
    <col min="14084" max="14084" width="17.125" style="127" customWidth="1"/>
    <col min="14085" max="14085" width="10.5" style="127" customWidth="1"/>
    <col min="14086" max="14086" width="13.625" style="127" customWidth="1"/>
    <col min="14087" max="14087" width="17.25" style="127" customWidth="1"/>
    <col min="14088" max="14335" width="9" style="127"/>
    <col min="14336" max="14336" width="6.75" style="127" customWidth="1"/>
    <col min="14337" max="14337" width="16.5" style="127" customWidth="1"/>
    <col min="14338" max="14338" width="31.375" style="127" customWidth="1"/>
    <col min="14339" max="14339" width="9.25" style="127" customWidth="1"/>
    <col min="14340" max="14340" width="17.125" style="127" customWidth="1"/>
    <col min="14341" max="14341" width="10.5" style="127" customWidth="1"/>
    <col min="14342" max="14342" width="13.625" style="127" customWidth="1"/>
    <col min="14343" max="14343" width="17.25" style="127" customWidth="1"/>
    <col min="14344" max="14591" width="9" style="127"/>
    <col min="14592" max="14592" width="6.75" style="127" customWidth="1"/>
    <col min="14593" max="14593" width="16.5" style="127" customWidth="1"/>
    <col min="14594" max="14594" width="31.375" style="127" customWidth="1"/>
    <col min="14595" max="14595" width="9.25" style="127" customWidth="1"/>
    <col min="14596" max="14596" width="17.125" style="127" customWidth="1"/>
    <col min="14597" max="14597" width="10.5" style="127" customWidth="1"/>
    <col min="14598" max="14598" width="13.625" style="127" customWidth="1"/>
    <col min="14599" max="14599" width="17.25" style="127" customWidth="1"/>
    <col min="14600" max="14847" width="9" style="127"/>
    <col min="14848" max="14848" width="6.75" style="127" customWidth="1"/>
    <col min="14849" max="14849" width="16.5" style="127" customWidth="1"/>
    <col min="14850" max="14850" width="31.375" style="127" customWidth="1"/>
    <col min="14851" max="14851" width="9.25" style="127" customWidth="1"/>
    <col min="14852" max="14852" width="17.125" style="127" customWidth="1"/>
    <col min="14853" max="14853" width="10.5" style="127" customWidth="1"/>
    <col min="14854" max="14854" width="13.625" style="127" customWidth="1"/>
    <col min="14855" max="14855" width="17.25" style="127" customWidth="1"/>
    <col min="14856" max="15103" width="9" style="127"/>
    <col min="15104" max="15104" width="6.75" style="127" customWidth="1"/>
    <col min="15105" max="15105" width="16.5" style="127" customWidth="1"/>
    <col min="15106" max="15106" width="31.375" style="127" customWidth="1"/>
    <col min="15107" max="15107" width="9.25" style="127" customWidth="1"/>
    <col min="15108" max="15108" width="17.125" style="127" customWidth="1"/>
    <col min="15109" max="15109" width="10.5" style="127" customWidth="1"/>
    <col min="15110" max="15110" width="13.625" style="127" customWidth="1"/>
    <col min="15111" max="15111" width="17.25" style="127" customWidth="1"/>
    <col min="15112" max="15359" width="9" style="127"/>
    <col min="15360" max="15360" width="6.75" style="127" customWidth="1"/>
    <col min="15361" max="15361" width="16.5" style="127" customWidth="1"/>
    <col min="15362" max="15362" width="31.375" style="127" customWidth="1"/>
    <col min="15363" max="15363" width="9.25" style="127" customWidth="1"/>
    <col min="15364" max="15364" width="17.125" style="127" customWidth="1"/>
    <col min="15365" max="15365" width="10.5" style="127" customWidth="1"/>
    <col min="15366" max="15366" width="13.625" style="127" customWidth="1"/>
    <col min="15367" max="15367" width="17.25" style="127" customWidth="1"/>
    <col min="15368" max="15615" width="9" style="127"/>
    <col min="15616" max="15616" width="6.75" style="127" customWidth="1"/>
    <col min="15617" max="15617" width="16.5" style="127" customWidth="1"/>
    <col min="15618" max="15618" width="31.375" style="127" customWidth="1"/>
    <col min="15619" max="15619" width="9.25" style="127" customWidth="1"/>
    <col min="15620" max="15620" width="17.125" style="127" customWidth="1"/>
    <col min="15621" max="15621" width="10.5" style="127" customWidth="1"/>
    <col min="15622" max="15622" width="13.625" style="127" customWidth="1"/>
    <col min="15623" max="15623" width="17.25" style="127" customWidth="1"/>
    <col min="15624" max="15871" width="9" style="127"/>
    <col min="15872" max="15872" width="6.75" style="127" customWidth="1"/>
    <col min="15873" max="15873" width="16.5" style="127" customWidth="1"/>
    <col min="15874" max="15874" width="31.375" style="127" customWidth="1"/>
    <col min="15875" max="15875" width="9.25" style="127" customWidth="1"/>
    <col min="15876" max="15876" width="17.125" style="127" customWidth="1"/>
    <col min="15877" max="15877" width="10.5" style="127" customWidth="1"/>
    <col min="15878" max="15878" width="13.625" style="127" customWidth="1"/>
    <col min="15879" max="15879" width="17.25" style="127" customWidth="1"/>
    <col min="15880" max="16127" width="9" style="127"/>
    <col min="16128" max="16128" width="6.75" style="127" customWidth="1"/>
    <col min="16129" max="16129" width="16.5" style="127" customWidth="1"/>
    <col min="16130" max="16130" width="31.375" style="127" customWidth="1"/>
    <col min="16131" max="16131" width="9.25" style="127" customWidth="1"/>
    <col min="16132" max="16132" width="17.125" style="127" customWidth="1"/>
    <col min="16133" max="16133" width="10.5" style="127" customWidth="1"/>
    <col min="16134" max="16134" width="13.625" style="127" customWidth="1"/>
    <col min="16135" max="16135" width="17.25" style="127" customWidth="1"/>
    <col min="16136" max="16384" width="9" style="127"/>
  </cols>
  <sheetData>
    <row r="1" spans="1:7" s="123" customFormat="1" ht="17.100000000000001" customHeight="1">
      <c r="A1" s="130" t="s">
        <v>0</v>
      </c>
      <c r="B1" s="153"/>
      <c r="C1" s="130"/>
      <c r="D1" s="131"/>
      <c r="E1" s="130"/>
      <c r="F1" s="132"/>
      <c r="G1" s="132"/>
    </row>
    <row r="2" spans="1:7" s="123" customFormat="1" ht="56.1" customHeight="1">
      <c r="A2" s="155" t="s">
        <v>1</v>
      </c>
      <c r="B2" s="155"/>
      <c r="C2" s="155"/>
      <c r="D2" s="155"/>
      <c r="E2" s="155"/>
      <c r="F2" s="155"/>
      <c r="G2" s="155"/>
    </row>
    <row r="3" spans="1:7" s="123" customFormat="1" ht="21.95" customHeight="1">
      <c r="A3" s="133"/>
      <c r="B3" s="134"/>
      <c r="C3" s="134"/>
      <c r="D3" s="134"/>
      <c r="E3" s="135"/>
      <c r="F3" s="134"/>
      <c r="G3" s="136" t="s">
        <v>2</v>
      </c>
    </row>
    <row r="4" spans="1:7" s="123" customFormat="1" ht="41.25" customHeight="1">
      <c r="A4" s="137" t="s">
        <v>3</v>
      </c>
      <c r="B4" s="137" t="s">
        <v>4</v>
      </c>
      <c r="C4" s="137" t="s">
        <v>5</v>
      </c>
      <c r="D4" s="137" t="s">
        <v>6</v>
      </c>
      <c r="E4" s="137" t="s">
        <v>7</v>
      </c>
      <c r="F4" s="137" t="s">
        <v>8</v>
      </c>
      <c r="G4" s="137" t="s">
        <v>9</v>
      </c>
    </row>
    <row r="5" spans="1:7" s="124" customFormat="1" ht="44.25" customHeight="1">
      <c r="A5" s="138">
        <v>1</v>
      </c>
      <c r="B5" s="139" t="s">
        <v>10</v>
      </c>
      <c r="C5" s="140" t="s">
        <v>589</v>
      </c>
      <c r="D5" s="141" t="s">
        <v>584</v>
      </c>
      <c r="E5" s="139" t="s">
        <v>11</v>
      </c>
      <c r="F5" s="142">
        <v>5000</v>
      </c>
      <c r="G5" s="139" t="s">
        <v>12</v>
      </c>
    </row>
    <row r="6" spans="1:7" s="124" customFormat="1" ht="39" customHeight="1">
      <c r="A6" s="138">
        <v>2</v>
      </c>
      <c r="B6" s="139" t="s">
        <v>13</v>
      </c>
      <c r="C6" s="140" t="s">
        <v>590</v>
      </c>
      <c r="D6" s="141" t="s">
        <v>585</v>
      </c>
      <c r="E6" s="140" t="s">
        <v>588</v>
      </c>
      <c r="F6" s="142">
        <v>5000</v>
      </c>
      <c r="G6" s="139" t="s">
        <v>12</v>
      </c>
    </row>
    <row r="7" spans="1:7" s="124" customFormat="1" ht="39" customHeight="1">
      <c r="A7" s="138">
        <v>3</v>
      </c>
      <c r="B7" s="139" t="s">
        <v>14</v>
      </c>
      <c r="C7" s="140" t="s">
        <v>591</v>
      </c>
      <c r="D7" s="141" t="s">
        <v>586</v>
      </c>
      <c r="E7" s="139" t="s">
        <v>15</v>
      </c>
      <c r="F7" s="142">
        <v>8000</v>
      </c>
      <c r="G7" s="139" t="s">
        <v>12</v>
      </c>
    </row>
    <row r="8" spans="1:7" s="125" customFormat="1" ht="33" customHeight="1">
      <c r="A8" s="156" t="s">
        <v>16</v>
      </c>
      <c r="B8" s="157"/>
      <c r="C8" s="157"/>
      <c r="D8" s="157"/>
      <c r="E8" s="158"/>
      <c r="F8" s="143">
        <f>SUM(F5:F7)</f>
        <v>18000</v>
      </c>
      <c r="G8" s="144"/>
    </row>
    <row r="9" spans="1:7" s="124" customFormat="1" ht="71.25" customHeight="1">
      <c r="A9" s="138">
        <v>4</v>
      </c>
      <c r="B9" s="139" t="s">
        <v>17</v>
      </c>
      <c r="C9" s="140" t="s">
        <v>592</v>
      </c>
      <c r="D9" s="141">
        <v>2290402</v>
      </c>
      <c r="E9" s="139" t="s">
        <v>18</v>
      </c>
      <c r="F9" s="145">
        <v>5000</v>
      </c>
      <c r="G9" s="139" t="s">
        <v>19</v>
      </c>
    </row>
    <row r="10" spans="1:7" s="124" customFormat="1" ht="66" customHeight="1">
      <c r="A10" s="138">
        <v>5</v>
      </c>
      <c r="B10" s="139" t="s">
        <v>17</v>
      </c>
      <c r="C10" s="140" t="s">
        <v>593</v>
      </c>
      <c r="D10" s="141">
        <v>2290402</v>
      </c>
      <c r="E10" s="139" t="s">
        <v>18</v>
      </c>
      <c r="F10" s="145">
        <v>7000</v>
      </c>
      <c r="G10" s="139" t="s">
        <v>19</v>
      </c>
    </row>
    <row r="11" spans="1:7" s="124" customFormat="1" ht="72" customHeight="1">
      <c r="A11" s="138">
        <v>6</v>
      </c>
      <c r="B11" s="139" t="s">
        <v>17</v>
      </c>
      <c r="C11" s="140" t="s">
        <v>594</v>
      </c>
      <c r="D11" s="141">
        <v>2290402</v>
      </c>
      <c r="E11" s="139" t="s">
        <v>18</v>
      </c>
      <c r="F11" s="145">
        <v>26000</v>
      </c>
      <c r="G11" s="139" t="s">
        <v>19</v>
      </c>
    </row>
    <row r="12" spans="1:7" s="124" customFormat="1" ht="71.099999999999994" customHeight="1">
      <c r="A12" s="138">
        <v>7</v>
      </c>
      <c r="B12" s="139" t="s">
        <v>17</v>
      </c>
      <c r="C12" s="140" t="s">
        <v>20</v>
      </c>
      <c r="D12" s="141">
        <v>2290402</v>
      </c>
      <c r="E12" s="139" t="s">
        <v>18</v>
      </c>
      <c r="F12" s="145">
        <v>27000</v>
      </c>
      <c r="G12" s="139" t="s">
        <v>19</v>
      </c>
    </row>
    <row r="13" spans="1:7" s="124" customFormat="1" ht="75.75" customHeight="1">
      <c r="A13" s="138">
        <v>8</v>
      </c>
      <c r="B13" s="139" t="s">
        <v>17</v>
      </c>
      <c r="C13" s="140" t="s">
        <v>595</v>
      </c>
      <c r="D13" s="141">
        <v>2290402</v>
      </c>
      <c r="E13" s="139" t="s">
        <v>18</v>
      </c>
      <c r="F13" s="145">
        <v>30000</v>
      </c>
      <c r="G13" s="139" t="s">
        <v>19</v>
      </c>
    </row>
    <row r="14" spans="1:7" s="124" customFormat="1" ht="44.25" customHeight="1">
      <c r="A14" s="138">
        <v>9</v>
      </c>
      <c r="B14" s="139" t="s">
        <v>21</v>
      </c>
      <c r="C14" s="140" t="s">
        <v>596</v>
      </c>
      <c r="D14" s="141">
        <v>2290402</v>
      </c>
      <c r="E14" s="139" t="s">
        <v>18</v>
      </c>
      <c r="F14" s="145">
        <v>9000</v>
      </c>
      <c r="G14" s="139" t="s">
        <v>19</v>
      </c>
    </row>
    <row r="15" spans="1:7" s="124" customFormat="1" ht="44.25" customHeight="1">
      <c r="A15" s="138">
        <v>10</v>
      </c>
      <c r="B15" s="139" t="s">
        <v>22</v>
      </c>
      <c r="C15" s="140" t="s">
        <v>597</v>
      </c>
      <c r="D15" s="141">
        <v>2290402</v>
      </c>
      <c r="E15" s="139" t="s">
        <v>18</v>
      </c>
      <c r="F15" s="145">
        <v>10000</v>
      </c>
      <c r="G15" s="139" t="s">
        <v>19</v>
      </c>
    </row>
    <row r="16" spans="1:7" s="124" customFormat="1" ht="44.25" customHeight="1">
      <c r="A16" s="138">
        <v>11</v>
      </c>
      <c r="B16" s="139" t="s">
        <v>23</v>
      </c>
      <c r="C16" s="140" t="s">
        <v>598</v>
      </c>
      <c r="D16" s="141">
        <v>2290402</v>
      </c>
      <c r="E16" s="139" t="s">
        <v>18</v>
      </c>
      <c r="F16" s="145">
        <v>21670</v>
      </c>
      <c r="G16" s="139" t="s">
        <v>19</v>
      </c>
    </row>
    <row r="17" spans="1:7" s="124" customFormat="1" ht="44.25" customHeight="1">
      <c r="A17" s="138">
        <v>12</v>
      </c>
      <c r="B17" s="139" t="s">
        <v>24</v>
      </c>
      <c r="C17" s="140" t="s">
        <v>599</v>
      </c>
      <c r="D17" s="141">
        <v>2290402</v>
      </c>
      <c r="E17" s="139" t="s">
        <v>18</v>
      </c>
      <c r="F17" s="145">
        <v>20000</v>
      </c>
      <c r="G17" s="139" t="s">
        <v>19</v>
      </c>
    </row>
    <row r="18" spans="1:7" s="124" customFormat="1" ht="44.25" customHeight="1">
      <c r="A18" s="138">
        <v>13</v>
      </c>
      <c r="B18" s="139" t="s">
        <v>25</v>
      </c>
      <c r="C18" s="150" t="s">
        <v>600</v>
      </c>
      <c r="D18" s="141">
        <v>2290402</v>
      </c>
      <c r="E18" s="139" t="s">
        <v>18</v>
      </c>
      <c r="F18" s="145">
        <v>3130</v>
      </c>
      <c r="G18" s="139" t="s">
        <v>19</v>
      </c>
    </row>
    <row r="19" spans="1:7" s="124" customFormat="1" ht="44.25" customHeight="1">
      <c r="A19" s="138">
        <v>14</v>
      </c>
      <c r="B19" s="139" t="s">
        <v>25</v>
      </c>
      <c r="C19" s="151" t="s">
        <v>601</v>
      </c>
      <c r="D19" s="141">
        <v>2290402</v>
      </c>
      <c r="E19" s="139" t="s">
        <v>18</v>
      </c>
      <c r="F19" s="145">
        <v>4200</v>
      </c>
      <c r="G19" s="139" t="s">
        <v>19</v>
      </c>
    </row>
    <row r="20" spans="1:7" s="124" customFormat="1" ht="44.25" customHeight="1">
      <c r="A20" s="138">
        <v>15</v>
      </c>
      <c r="B20" s="139" t="s">
        <v>25</v>
      </c>
      <c r="C20" s="151" t="s">
        <v>602</v>
      </c>
      <c r="D20" s="141">
        <v>2290402</v>
      </c>
      <c r="E20" s="139" t="s">
        <v>18</v>
      </c>
      <c r="F20" s="145">
        <v>5000</v>
      </c>
      <c r="G20" s="139" t="s">
        <v>19</v>
      </c>
    </row>
    <row r="21" spans="1:7" s="124" customFormat="1" ht="44.25" customHeight="1">
      <c r="A21" s="138">
        <v>16</v>
      </c>
      <c r="B21" s="139" t="s">
        <v>26</v>
      </c>
      <c r="C21" s="150" t="s">
        <v>603</v>
      </c>
      <c r="D21" s="141">
        <v>2290402</v>
      </c>
      <c r="E21" s="139" t="s">
        <v>18</v>
      </c>
      <c r="F21" s="145">
        <v>7000</v>
      </c>
      <c r="G21" s="139" t="s">
        <v>19</v>
      </c>
    </row>
    <row r="22" spans="1:7" s="124" customFormat="1" ht="44.25" customHeight="1">
      <c r="A22" s="138">
        <v>17</v>
      </c>
      <c r="B22" s="139" t="s">
        <v>27</v>
      </c>
      <c r="C22" s="150" t="s">
        <v>604</v>
      </c>
      <c r="D22" s="141">
        <v>2290402</v>
      </c>
      <c r="E22" s="139" t="s">
        <v>18</v>
      </c>
      <c r="F22" s="145">
        <v>5000</v>
      </c>
      <c r="G22" s="139" t="s">
        <v>19</v>
      </c>
    </row>
    <row r="23" spans="1:7" s="124" customFormat="1" ht="44.25" customHeight="1">
      <c r="A23" s="138">
        <v>18</v>
      </c>
      <c r="B23" s="139" t="s">
        <v>28</v>
      </c>
      <c r="C23" s="150" t="s">
        <v>605</v>
      </c>
      <c r="D23" s="141" t="s">
        <v>587</v>
      </c>
      <c r="E23" s="139" t="s">
        <v>18</v>
      </c>
      <c r="F23" s="145">
        <v>9000</v>
      </c>
      <c r="G23" s="139" t="s">
        <v>19</v>
      </c>
    </row>
    <row r="24" spans="1:7" s="124" customFormat="1" ht="44.25" customHeight="1">
      <c r="A24" s="138">
        <v>19</v>
      </c>
      <c r="B24" s="139" t="s">
        <v>28</v>
      </c>
      <c r="C24" s="150" t="s">
        <v>606</v>
      </c>
      <c r="D24" s="141">
        <v>2290402</v>
      </c>
      <c r="E24" s="139" t="s">
        <v>18</v>
      </c>
      <c r="F24" s="145">
        <v>5000</v>
      </c>
      <c r="G24" s="139" t="s">
        <v>19</v>
      </c>
    </row>
    <row r="25" spans="1:7" s="124" customFormat="1" ht="44.25" customHeight="1">
      <c r="A25" s="138">
        <v>20</v>
      </c>
      <c r="B25" s="139" t="s">
        <v>13</v>
      </c>
      <c r="C25" s="150" t="s">
        <v>607</v>
      </c>
      <c r="D25" s="141">
        <v>2290402</v>
      </c>
      <c r="E25" s="139" t="s">
        <v>18</v>
      </c>
      <c r="F25" s="145">
        <v>5000</v>
      </c>
      <c r="G25" s="139" t="s">
        <v>19</v>
      </c>
    </row>
    <row r="26" spans="1:7" s="124" customFormat="1" ht="44.25" customHeight="1">
      <c r="A26" s="138">
        <v>21</v>
      </c>
      <c r="B26" s="139" t="s">
        <v>13</v>
      </c>
      <c r="C26" s="150" t="s">
        <v>608</v>
      </c>
      <c r="D26" s="141">
        <v>2290402</v>
      </c>
      <c r="E26" s="139" t="s">
        <v>18</v>
      </c>
      <c r="F26" s="145">
        <v>5000</v>
      </c>
      <c r="G26" s="139" t="s">
        <v>19</v>
      </c>
    </row>
    <row r="27" spans="1:7" s="124" customFormat="1" ht="44.25" customHeight="1">
      <c r="A27" s="138">
        <v>22</v>
      </c>
      <c r="B27" s="139" t="s">
        <v>29</v>
      </c>
      <c r="C27" s="150" t="s">
        <v>609</v>
      </c>
      <c r="D27" s="141">
        <v>2290402</v>
      </c>
      <c r="E27" s="139" t="s">
        <v>18</v>
      </c>
      <c r="F27" s="145">
        <v>2000</v>
      </c>
      <c r="G27" s="139" t="s">
        <v>19</v>
      </c>
    </row>
    <row r="28" spans="1:7" s="124" customFormat="1" ht="44.25" customHeight="1">
      <c r="A28" s="138">
        <v>23</v>
      </c>
      <c r="B28" s="139" t="s">
        <v>30</v>
      </c>
      <c r="C28" s="139" t="s">
        <v>610</v>
      </c>
      <c r="D28" s="141">
        <v>2290402</v>
      </c>
      <c r="E28" s="139" t="s">
        <v>18</v>
      </c>
      <c r="F28" s="145">
        <v>7000</v>
      </c>
      <c r="G28" s="139" t="s">
        <v>19</v>
      </c>
    </row>
    <row r="29" spans="1:7" s="124" customFormat="1" ht="44.25" customHeight="1">
      <c r="A29" s="138">
        <v>24</v>
      </c>
      <c r="B29" s="139" t="s">
        <v>30</v>
      </c>
      <c r="C29" s="139" t="s">
        <v>611</v>
      </c>
      <c r="D29" s="141">
        <v>2290402</v>
      </c>
      <c r="E29" s="139" t="s">
        <v>18</v>
      </c>
      <c r="F29" s="145">
        <v>18000</v>
      </c>
      <c r="G29" s="139" t="s">
        <v>19</v>
      </c>
    </row>
    <row r="30" spans="1:7" s="125" customFormat="1" ht="39" customHeight="1">
      <c r="A30" s="159" t="s">
        <v>31</v>
      </c>
      <c r="B30" s="159"/>
      <c r="C30" s="159"/>
      <c r="D30" s="159"/>
      <c r="E30" s="159"/>
      <c r="F30" s="146">
        <f>SUM(F9:F29)</f>
        <v>231000</v>
      </c>
      <c r="G30" s="144"/>
    </row>
    <row r="31" spans="1:7" s="125" customFormat="1" ht="44.25" customHeight="1">
      <c r="A31" s="160" t="s">
        <v>32</v>
      </c>
      <c r="B31" s="161"/>
      <c r="C31" s="161"/>
      <c r="D31" s="161"/>
      <c r="E31" s="162"/>
      <c r="F31" s="147">
        <f>SUM(F8,F30)</f>
        <v>249000</v>
      </c>
      <c r="G31" s="148"/>
    </row>
    <row r="32" spans="1:7" ht="15" customHeight="1">
      <c r="F32" s="126"/>
      <c r="G32" s="126"/>
    </row>
    <row r="34" spans="2:7" s="126" customFormat="1" ht="12">
      <c r="B34" s="128"/>
      <c r="C34" s="128"/>
      <c r="E34" s="128"/>
      <c r="F34" s="129"/>
      <c r="G34" s="129"/>
    </row>
    <row r="35" spans="2:7" s="126" customFormat="1" ht="12">
      <c r="B35" s="128"/>
      <c r="C35" s="128"/>
      <c r="E35" s="128"/>
      <c r="F35" s="129"/>
      <c r="G35" s="129"/>
    </row>
    <row r="36" spans="2:7" s="126" customFormat="1" ht="12">
      <c r="B36" s="128"/>
      <c r="C36" s="128"/>
      <c r="E36" s="128"/>
      <c r="F36" s="129"/>
      <c r="G36" s="129"/>
    </row>
    <row r="37" spans="2:7" s="126" customFormat="1" ht="12">
      <c r="B37" s="128"/>
      <c r="C37" s="128"/>
      <c r="E37" s="128"/>
      <c r="F37" s="129"/>
      <c r="G37" s="129"/>
    </row>
    <row r="38" spans="2:7" s="126" customFormat="1" ht="12">
      <c r="B38" s="128"/>
      <c r="C38" s="128"/>
      <c r="E38" s="128"/>
      <c r="F38" s="129"/>
      <c r="G38" s="129"/>
    </row>
    <row r="39" spans="2:7" s="126" customFormat="1" ht="12">
      <c r="B39" s="128"/>
      <c r="C39" s="128"/>
      <c r="E39" s="128"/>
      <c r="F39" s="129"/>
      <c r="G39" s="129"/>
    </row>
    <row r="40" spans="2:7" s="126" customFormat="1" ht="12">
      <c r="B40" s="128"/>
      <c r="C40" s="128"/>
      <c r="E40" s="128"/>
      <c r="F40" s="129"/>
      <c r="G40" s="129"/>
    </row>
  </sheetData>
  <mergeCells count="4">
    <mergeCell ref="A2:G2"/>
    <mergeCell ref="A8:E8"/>
    <mergeCell ref="A30:E30"/>
    <mergeCell ref="A31:E31"/>
  </mergeCells>
  <phoneticPr fontId="50" type="noConversion"/>
  <printOptions horizontalCentered="1"/>
  <pageMargins left="0.98425196850393704" right="0.98425196850393704" top="0.74803149606299213" bottom="0.74803149606299213" header="0.31496062992125984" footer="0.31496062992125984"/>
  <pageSetup paperSize="9" scale="75" fitToHeight="0" orientation="portrait" useFirstPageNumber="1"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82"/>
  <sheetViews>
    <sheetView tabSelected="1" topLeftCell="A76" workbookViewId="0">
      <selection activeCell="K88" sqref="K88"/>
    </sheetView>
  </sheetViews>
  <sheetFormatPr defaultColWidth="9" defaultRowHeight="14.25"/>
  <cols>
    <col min="1" max="1" width="42.25" style="82" customWidth="1"/>
    <col min="2" max="3" width="14" style="83" customWidth="1"/>
    <col min="4" max="4" width="14" style="82" customWidth="1"/>
    <col min="5" max="16384" width="9" style="82"/>
  </cols>
  <sheetData>
    <row r="1" spans="1:6" s="56" customFormat="1" ht="17.100000000000001" customHeight="1">
      <c r="A1" s="152" t="s">
        <v>612</v>
      </c>
      <c r="B1" s="88"/>
      <c r="C1" s="88"/>
      <c r="D1" s="89"/>
      <c r="E1" s="104"/>
      <c r="F1" s="104"/>
    </row>
    <row r="2" spans="1:6" ht="36" customHeight="1">
      <c r="A2" s="163" t="s">
        <v>33</v>
      </c>
      <c r="B2" s="164"/>
      <c r="C2" s="164"/>
      <c r="D2" s="164"/>
      <c r="E2" s="105"/>
      <c r="F2" s="105"/>
    </row>
    <row r="3" spans="1:6" s="56" customFormat="1" ht="17.100000000000001" customHeight="1">
      <c r="A3" s="89"/>
      <c r="B3" s="88"/>
      <c r="C3" s="88"/>
      <c r="D3" s="106" t="s">
        <v>34</v>
      </c>
      <c r="E3" s="104"/>
      <c r="F3" s="104"/>
    </row>
    <row r="4" spans="1:6" s="81" customFormat="1" ht="25.15" customHeight="1">
      <c r="A4" s="165" t="s">
        <v>35</v>
      </c>
      <c r="B4" s="167" t="s">
        <v>36</v>
      </c>
      <c r="C4" s="169" t="s">
        <v>37</v>
      </c>
      <c r="D4" s="170" t="s">
        <v>38</v>
      </c>
      <c r="E4" s="107"/>
      <c r="F4" s="107"/>
    </row>
    <row r="5" spans="1:6" s="81" customFormat="1" ht="25.15" customHeight="1">
      <c r="A5" s="166"/>
      <c r="B5" s="168"/>
      <c r="C5" s="167"/>
      <c r="D5" s="166"/>
      <c r="E5" s="107"/>
      <c r="F5" s="107"/>
    </row>
    <row r="6" spans="1:6" s="81" customFormat="1" ht="24.95" customHeight="1">
      <c r="A6" s="108" t="s">
        <v>39</v>
      </c>
      <c r="B6" s="109">
        <f>SUM(B7:B19)</f>
        <v>111950</v>
      </c>
      <c r="C6" s="110"/>
      <c r="D6" s="109">
        <v>111950</v>
      </c>
      <c r="E6" s="107"/>
      <c r="F6" s="107"/>
    </row>
    <row r="7" spans="1:6" ht="24.95" customHeight="1">
      <c r="A7" s="98" t="s">
        <v>40</v>
      </c>
      <c r="B7" s="92">
        <v>31024</v>
      </c>
      <c r="C7" s="111"/>
      <c r="D7" s="92">
        <v>31024</v>
      </c>
      <c r="E7" s="105"/>
      <c r="F7" s="105"/>
    </row>
    <row r="8" spans="1:6" ht="24.95" customHeight="1">
      <c r="A8" s="98" t="s">
        <v>41</v>
      </c>
      <c r="B8" s="92">
        <v>12755</v>
      </c>
      <c r="C8" s="111"/>
      <c r="D8" s="92">
        <v>12755</v>
      </c>
      <c r="E8" s="105"/>
      <c r="F8" s="105"/>
    </row>
    <row r="9" spans="1:6" ht="24.95" customHeight="1">
      <c r="A9" s="98" t="s">
        <v>42</v>
      </c>
      <c r="B9" s="92">
        <v>8896</v>
      </c>
      <c r="C9" s="111"/>
      <c r="D9" s="92">
        <v>8896</v>
      </c>
      <c r="E9" s="105"/>
      <c r="F9" s="105"/>
    </row>
    <row r="10" spans="1:6" ht="24.95" customHeight="1">
      <c r="A10" s="98" t="s">
        <v>43</v>
      </c>
      <c r="B10" s="92">
        <v>519</v>
      </c>
      <c r="C10" s="111"/>
      <c r="D10" s="92">
        <v>519</v>
      </c>
      <c r="E10" s="105"/>
      <c r="F10" s="105"/>
    </row>
    <row r="11" spans="1:6" ht="24.95" customHeight="1">
      <c r="A11" s="98" t="s">
        <v>44</v>
      </c>
      <c r="B11" s="92">
        <v>6224</v>
      </c>
      <c r="C11" s="111"/>
      <c r="D11" s="92">
        <v>6224</v>
      </c>
      <c r="E11" s="105"/>
      <c r="F11" s="105"/>
    </row>
    <row r="12" spans="1:6" ht="24.95" customHeight="1">
      <c r="A12" s="98" t="s">
        <v>45</v>
      </c>
      <c r="B12" s="92">
        <v>9520</v>
      </c>
      <c r="C12" s="111"/>
      <c r="D12" s="92">
        <v>9520</v>
      </c>
      <c r="E12" s="105"/>
      <c r="F12" s="105"/>
    </row>
    <row r="13" spans="1:6" ht="24.95" customHeight="1">
      <c r="A13" s="98" t="s">
        <v>46</v>
      </c>
      <c r="B13" s="92">
        <v>2685</v>
      </c>
      <c r="C13" s="111"/>
      <c r="D13" s="92">
        <v>2685</v>
      </c>
      <c r="E13" s="105"/>
      <c r="F13" s="105"/>
    </row>
    <row r="14" spans="1:6" ht="24.95" customHeight="1">
      <c r="A14" s="98" t="s">
        <v>47</v>
      </c>
      <c r="B14" s="92">
        <v>3066</v>
      </c>
      <c r="C14" s="111"/>
      <c r="D14" s="92">
        <v>3066</v>
      </c>
      <c r="E14" s="105"/>
      <c r="F14" s="105"/>
    </row>
    <row r="15" spans="1:6" ht="24.95" customHeight="1">
      <c r="A15" s="98" t="s">
        <v>48</v>
      </c>
      <c r="B15" s="92">
        <v>12685</v>
      </c>
      <c r="C15" s="111"/>
      <c r="D15" s="92">
        <v>12685</v>
      </c>
      <c r="E15" s="105"/>
      <c r="F15" s="105"/>
    </row>
    <row r="16" spans="1:6" ht="24.95" customHeight="1">
      <c r="A16" s="98" t="s">
        <v>49</v>
      </c>
      <c r="B16" s="92">
        <v>2095</v>
      </c>
      <c r="C16" s="111"/>
      <c r="D16" s="92">
        <v>2095</v>
      </c>
      <c r="E16" s="105"/>
      <c r="F16" s="105"/>
    </row>
    <row r="17" spans="1:6" ht="24.95" customHeight="1">
      <c r="A17" s="98" t="s">
        <v>50</v>
      </c>
      <c r="B17" s="92">
        <v>6809</v>
      </c>
      <c r="C17" s="111"/>
      <c r="D17" s="92">
        <v>6809</v>
      </c>
      <c r="E17" s="105"/>
      <c r="F17" s="105"/>
    </row>
    <row r="18" spans="1:6" ht="24.95" customHeight="1">
      <c r="A18" s="98" t="s">
        <v>51</v>
      </c>
      <c r="B18" s="92">
        <v>15273</v>
      </c>
      <c r="C18" s="111"/>
      <c r="D18" s="92">
        <v>15273</v>
      </c>
      <c r="E18" s="105"/>
      <c r="F18" s="105"/>
    </row>
    <row r="19" spans="1:6" ht="24.95" customHeight="1">
      <c r="A19" s="98" t="s">
        <v>52</v>
      </c>
      <c r="B19" s="92">
        <v>399</v>
      </c>
      <c r="C19" s="111"/>
      <c r="D19" s="92">
        <v>399</v>
      </c>
      <c r="E19" s="105"/>
      <c r="F19" s="105"/>
    </row>
    <row r="20" spans="1:6" s="81" customFormat="1" ht="24.95" customHeight="1">
      <c r="A20" s="108" t="s">
        <v>53</v>
      </c>
      <c r="B20" s="112">
        <f>+B21+B29+B41+B51+B52+B53+B54+B55</f>
        <v>90126</v>
      </c>
      <c r="C20" s="110"/>
      <c r="D20" s="112">
        <v>90126</v>
      </c>
      <c r="E20" s="107"/>
      <c r="F20" s="107"/>
    </row>
    <row r="21" spans="1:6" ht="24.95" customHeight="1">
      <c r="A21" s="98" t="s">
        <v>54</v>
      </c>
      <c r="B21" s="92">
        <v>6971</v>
      </c>
      <c r="C21" s="111"/>
      <c r="D21" s="92">
        <v>6971</v>
      </c>
      <c r="E21" s="105"/>
      <c r="F21" s="105"/>
    </row>
    <row r="22" spans="1:6" ht="24.95" customHeight="1">
      <c r="A22" s="98" t="s">
        <v>55</v>
      </c>
      <c r="B22" s="92">
        <v>3703</v>
      </c>
      <c r="C22" s="111"/>
      <c r="D22" s="92">
        <v>3703</v>
      </c>
      <c r="E22" s="105"/>
      <c r="F22" s="105"/>
    </row>
    <row r="23" spans="1:6" ht="24.95" customHeight="1">
      <c r="A23" s="98" t="s">
        <v>56</v>
      </c>
      <c r="B23" s="92">
        <v>1644</v>
      </c>
      <c r="C23" s="111"/>
      <c r="D23" s="92">
        <v>1644</v>
      </c>
      <c r="E23" s="105"/>
      <c r="F23" s="105"/>
    </row>
    <row r="24" spans="1:6" s="81" customFormat="1" ht="24.95" customHeight="1">
      <c r="A24" s="98" t="s">
        <v>57</v>
      </c>
      <c r="B24" s="92">
        <v>0</v>
      </c>
      <c r="C24" s="113"/>
      <c r="D24" s="92">
        <v>0</v>
      </c>
      <c r="E24" s="105"/>
      <c r="F24" s="105"/>
    </row>
    <row r="25" spans="1:6" ht="24.95" customHeight="1">
      <c r="A25" s="98" t="s">
        <v>58</v>
      </c>
      <c r="B25" s="92">
        <v>1396</v>
      </c>
      <c r="C25" s="114"/>
      <c r="D25" s="92">
        <v>1396</v>
      </c>
      <c r="E25" s="105"/>
      <c r="F25" s="105"/>
    </row>
    <row r="26" spans="1:6" ht="24.95" customHeight="1">
      <c r="A26" s="98" t="s">
        <v>59</v>
      </c>
      <c r="B26" s="92">
        <v>0</v>
      </c>
      <c r="C26" s="114"/>
      <c r="D26" s="92">
        <v>0</v>
      </c>
      <c r="E26" s="105"/>
      <c r="F26" s="105"/>
    </row>
    <row r="27" spans="1:6" ht="24.95" customHeight="1">
      <c r="A27" s="98" t="s">
        <v>60</v>
      </c>
      <c r="B27" s="92">
        <v>228</v>
      </c>
      <c r="C27" s="114"/>
      <c r="D27" s="92">
        <v>228</v>
      </c>
      <c r="E27" s="105"/>
      <c r="F27" s="105"/>
    </row>
    <row r="28" spans="1:6" ht="24.95" customHeight="1">
      <c r="A28" s="98" t="s">
        <v>61</v>
      </c>
      <c r="B28" s="92">
        <v>0</v>
      </c>
      <c r="C28" s="114"/>
      <c r="D28" s="92">
        <v>0</v>
      </c>
      <c r="E28" s="105"/>
      <c r="F28" s="105"/>
    </row>
    <row r="29" spans="1:6" ht="24.95" customHeight="1">
      <c r="A29" s="98" t="s">
        <v>62</v>
      </c>
      <c r="B29" s="92">
        <v>3105</v>
      </c>
      <c r="C29" s="114"/>
      <c r="D29" s="92">
        <v>3105</v>
      </c>
      <c r="E29" s="105"/>
      <c r="F29" s="105"/>
    </row>
    <row r="30" spans="1:6" ht="24.95" customHeight="1">
      <c r="A30" s="98" t="s">
        <v>63</v>
      </c>
      <c r="B30" s="92">
        <v>352</v>
      </c>
      <c r="C30" s="114"/>
      <c r="D30" s="92">
        <v>352</v>
      </c>
      <c r="E30" s="105"/>
      <c r="F30" s="105"/>
    </row>
    <row r="31" spans="1:6" ht="24.95" customHeight="1">
      <c r="A31" s="98" t="s">
        <v>64</v>
      </c>
      <c r="B31" s="92">
        <v>22</v>
      </c>
      <c r="C31" s="114"/>
      <c r="D31" s="92">
        <v>22</v>
      </c>
      <c r="E31" s="105"/>
      <c r="F31" s="105"/>
    </row>
    <row r="32" spans="1:6" ht="24.95" customHeight="1">
      <c r="A32" s="115" t="s">
        <v>65</v>
      </c>
      <c r="B32" s="92">
        <v>357</v>
      </c>
      <c r="C32" s="114"/>
      <c r="D32" s="92">
        <v>357</v>
      </c>
      <c r="E32" s="105"/>
      <c r="F32" s="105"/>
    </row>
    <row r="33" spans="1:6" ht="24.95" customHeight="1">
      <c r="A33" s="98" t="s">
        <v>66</v>
      </c>
      <c r="B33" s="92">
        <v>1273</v>
      </c>
      <c r="C33" s="114"/>
      <c r="D33" s="92">
        <v>1273</v>
      </c>
      <c r="E33" s="105"/>
      <c r="F33" s="105"/>
    </row>
    <row r="34" spans="1:6" ht="24.95" customHeight="1">
      <c r="A34" s="98" t="s">
        <v>67</v>
      </c>
      <c r="B34" s="92">
        <v>890</v>
      </c>
      <c r="C34" s="114"/>
      <c r="D34" s="92">
        <v>890</v>
      </c>
      <c r="E34" s="105"/>
      <c r="F34" s="105"/>
    </row>
    <row r="35" spans="1:6" ht="24.95" customHeight="1">
      <c r="A35" s="98" t="s">
        <v>68</v>
      </c>
      <c r="B35" s="92">
        <v>0</v>
      </c>
      <c r="C35" s="114"/>
      <c r="D35" s="92">
        <v>0</v>
      </c>
      <c r="E35" s="105"/>
      <c r="F35" s="105"/>
    </row>
    <row r="36" spans="1:6" ht="24.95" customHeight="1">
      <c r="A36" s="98" t="s">
        <v>69</v>
      </c>
      <c r="B36" s="92">
        <v>2</v>
      </c>
      <c r="C36" s="114"/>
      <c r="D36" s="92">
        <v>2</v>
      </c>
      <c r="E36" s="105"/>
      <c r="F36" s="105"/>
    </row>
    <row r="37" spans="1:6" ht="24.95" customHeight="1">
      <c r="A37" s="98" t="s">
        <v>70</v>
      </c>
      <c r="B37" s="92">
        <v>17</v>
      </c>
      <c r="C37" s="114"/>
      <c r="D37" s="92">
        <v>17</v>
      </c>
      <c r="E37" s="105"/>
      <c r="F37" s="105"/>
    </row>
    <row r="38" spans="1:6" ht="24.95" customHeight="1">
      <c r="A38" s="98" t="s">
        <v>71</v>
      </c>
      <c r="B38" s="92">
        <v>191</v>
      </c>
      <c r="C38" s="114"/>
      <c r="D38" s="92">
        <v>191</v>
      </c>
      <c r="E38" s="105"/>
      <c r="F38" s="105"/>
    </row>
    <row r="39" spans="1:6" ht="24.95" customHeight="1">
      <c r="A39" s="98" t="s">
        <v>72</v>
      </c>
      <c r="B39" s="92">
        <v>2</v>
      </c>
      <c r="C39" s="114"/>
      <c r="D39" s="92">
        <v>2</v>
      </c>
      <c r="E39" s="105"/>
      <c r="F39" s="105"/>
    </row>
    <row r="40" spans="1:6" ht="24.95" customHeight="1">
      <c r="A40" s="98" t="s">
        <v>73</v>
      </c>
      <c r="B40" s="92">
        <v>0</v>
      </c>
      <c r="C40" s="114"/>
      <c r="D40" s="92">
        <v>0</v>
      </c>
      <c r="E40" s="105"/>
      <c r="F40" s="105"/>
    </row>
    <row r="41" spans="1:6" ht="24.95" customHeight="1">
      <c r="A41" s="98" t="s">
        <v>74</v>
      </c>
      <c r="B41" s="96">
        <v>3288</v>
      </c>
      <c r="C41" s="114"/>
      <c r="D41" s="96">
        <v>3288</v>
      </c>
      <c r="E41" s="105"/>
      <c r="F41" s="105"/>
    </row>
    <row r="42" spans="1:6" ht="24.95" customHeight="1">
      <c r="A42" s="98" t="s">
        <v>75</v>
      </c>
      <c r="B42" s="96">
        <v>1170</v>
      </c>
      <c r="C42" s="114"/>
      <c r="D42" s="96">
        <v>1170</v>
      </c>
      <c r="E42" s="105"/>
      <c r="F42" s="105"/>
    </row>
    <row r="43" spans="1:6" ht="24.95" customHeight="1">
      <c r="A43" s="98" t="s">
        <v>76</v>
      </c>
      <c r="B43" s="96">
        <v>0</v>
      </c>
      <c r="C43" s="114"/>
      <c r="D43" s="96">
        <v>0</v>
      </c>
      <c r="E43" s="105"/>
      <c r="F43" s="105"/>
    </row>
    <row r="44" spans="1:6" ht="24.95" customHeight="1">
      <c r="A44" s="98" t="s">
        <v>77</v>
      </c>
      <c r="B44" s="96">
        <v>0</v>
      </c>
      <c r="C44" s="114"/>
      <c r="D44" s="96">
        <v>0</v>
      </c>
      <c r="E44" s="105"/>
      <c r="F44" s="105"/>
    </row>
    <row r="45" spans="1:6" ht="24.95" customHeight="1">
      <c r="A45" s="98" t="s">
        <v>78</v>
      </c>
      <c r="B45" s="96">
        <v>0</v>
      </c>
      <c r="C45" s="114"/>
      <c r="D45" s="96">
        <v>0</v>
      </c>
      <c r="E45" s="105"/>
      <c r="F45" s="105"/>
    </row>
    <row r="46" spans="1:6" ht="24.95" customHeight="1">
      <c r="A46" s="98" t="s">
        <v>79</v>
      </c>
      <c r="B46" s="96">
        <v>77</v>
      </c>
      <c r="C46" s="114"/>
      <c r="D46" s="96">
        <v>77</v>
      </c>
      <c r="E46" s="105"/>
      <c r="F46" s="105"/>
    </row>
    <row r="47" spans="1:6" ht="24.95" customHeight="1">
      <c r="A47" s="98" t="s">
        <v>80</v>
      </c>
      <c r="B47" s="96">
        <v>8</v>
      </c>
      <c r="C47" s="114"/>
      <c r="D47" s="96">
        <v>8</v>
      </c>
      <c r="E47" s="105"/>
      <c r="F47" s="105"/>
    </row>
    <row r="48" spans="1:6" ht="24.95" customHeight="1">
      <c r="A48" s="98" t="s">
        <v>81</v>
      </c>
      <c r="B48" s="96">
        <v>127</v>
      </c>
      <c r="C48" s="114"/>
      <c r="D48" s="96">
        <v>127</v>
      </c>
      <c r="E48" s="105"/>
      <c r="F48" s="105"/>
    </row>
    <row r="49" spans="1:6" ht="24.95" customHeight="1">
      <c r="A49" s="98" t="s">
        <v>82</v>
      </c>
      <c r="B49" s="96">
        <v>219</v>
      </c>
      <c r="C49" s="114"/>
      <c r="D49" s="96">
        <v>219</v>
      </c>
      <c r="E49" s="105"/>
      <c r="F49" s="105"/>
    </row>
    <row r="50" spans="1:6" ht="24.95" customHeight="1">
      <c r="A50" s="98" t="s">
        <v>83</v>
      </c>
      <c r="B50" s="96">
        <v>1687</v>
      </c>
      <c r="C50" s="114"/>
      <c r="D50" s="96">
        <v>1687</v>
      </c>
      <c r="E50" s="105"/>
      <c r="F50" s="105"/>
    </row>
    <row r="51" spans="1:6" ht="24.95" customHeight="1">
      <c r="A51" s="98" t="s">
        <v>84</v>
      </c>
      <c r="B51" s="96">
        <v>0</v>
      </c>
      <c r="C51" s="114"/>
      <c r="D51" s="96">
        <v>0</v>
      </c>
      <c r="E51" s="105"/>
      <c r="F51" s="105"/>
    </row>
    <row r="52" spans="1:6" ht="24.95" customHeight="1">
      <c r="A52" s="98" t="s">
        <v>85</v>
      </c>
      <c r="B52" s="96">
        <v>0</v>
      </c>
      <c r="C52" s="114"/>
      <c r="D52" s="96">
        <v>0</v>
      </c>
      <c r="E52" s="105"/>
      <c r="F52" s="105"/>
    </row>
    <row r="53" spans="1:6" ht="24.95" customHeight="1">
      <c r="A53" s="98" t="s">
        <v>86</v>
      </c>
      <c r="B53" s="96">
        <v>76247</v>
      </c>
      <c r="C53" s="114"/>
      <c r="D53" s="96">
        <v>76247</v>
      </c>
      <c r="E53" s="105"/>
      <c r="F53" s="105"/>
    </row>
    <row r="54" spans="1:6" ht="24.95" customHeight="1">
      <c r="A54" s="98" t="s">
        <v>87</v>
      </c>
      <c r="B54" s="96">
        <v>90</v>
      </c>
      <c r="C54" s="114"/>
      <c r="D54" s="96">
        <v>90</v>
      </c>
      <c r="E54" s="105"/>
      <c r="F54" s="105"/>
    </row>
    <row r="55" spans="1:6" ht="24.95" customHeight="1">
      <c r="A55" s="98" t="s">
        <v>88</v>
      </c>
      <c r="B55" s="116">
        <v>425</v>
      </c>
      <c r="C55" s="114"/>
      <c r="D55" s="116">
        <v>425</v>
      </c>
      <c r="E55" s="105"/>
      <c r="F55" s="105"/>
    </row>
    <row r="56" spans="1:6" s="81" customFormat="1" ht="30" customHeight="1">
      <c r="A56" s="117" t="s">
        <v>89</v>
      </c>
      <c r="B56" s="109">
        <f>B6+B20</f>
        <v>202076</v>
      </c>
      <c r="C56" s="118"/>
      <c r="D56" s="109">
        <v>202076</v>
      </c>
      <c r="E56" s="107"/>
      <c r="F56" s="107"/>
    </row>
    <row r="57" spans="1:6" s="81" customFormat="1" ht="24.95" customHeight="1">
      <c r="A57" s="108" t="s">
        <v>90</v>
      </c>
      <c r="B57" s="119">
        <f>B58+B65+B77</f>
        <v>185910</v>
      </c>
      <c r="C57" s="118"/>
      <c r="D57" s="119">
        <v>185910</v>
      </c>
      <c r="E57" s="107"/>
      <c r="F57" s="107"/>
    </row>
    <row r="58" spans="1:6" ht="24.95" customHeight="1">
      <c r="A58" s="98" t="s">
        <v>91</v>
      </c>
      <c r="B58" s="96">
        <f>SUM(B59:B64)</f>
        <v>15562</v>
      </c>
      <c r="C58" s="114"/>
      <c r="D58" s="96">
        <v>15562</v>
      </c>
      <c r="E58" s="105"/>
      <c r="F58" s="105"/>
    </row>
    <row r="59" spans="1:6" ht="24.95" customHeight="1">
      <c r="A59" s="98" t="s">
        <v>92</v>
      </c>
      <c r="B59" s="96">
        <v>1035</v>
      </c>
      <c r="C59" s="114"/>
      <c r="D59" s="96">
        <v>1035</v>
      </c>
      <c r="E59" s="105"/>
      <c r="F59" s="105"/>
    </row>
    <row r="60" spans="1:6" ht="24.95" customHeight="1">
      <c r="A60" s="98" t="s">
        <v>93</v>
      </c>
      <c r="B60" s="96">
        <v>1070</v>
      </c>
      <c r="C60" s="114"/>
      <c r="D60" s="96">
        <v>1070</v>
      </c>
      <c r="E60" s="105"/>
      <c r="F60" s="105"/>
    </row>
    <row r="61" spans="1:6" ht="24.95" customHeight="1">
      <c r="A61" s="98" t="s">
        <v>94</v>
      </c>
      <c r="B61" s="92">
        <v>4034</v>
      </c>
      <c r="C61" s="114"/>
      <c r="D61" s="92">
        <v>4034</v>
      </c>
      <c r="E61" s="105"/>
      <c r="F61" s="105"/>
    </row>
    <row r="62" spans="1:6" ht="24.95" customHeight="1">
      <c r="A62" s="98" t="s">
        <v>95</v>
      </c>
      <c r="B62" s="92"/>
      <c r="C62" s="114"/>
      <c r="D62" s="92"/>
      <c r="E62" s="105"/>
      <c r="F62" s="105"/>
    </row>
    <row r="63" spans="1:6" ht="24.95" customHeight="1">
      <c r="A63" s="98" t="s">
        <v>96</v>
      </c>
      <c r="B63" s="92">
        <v>6642</v>
      </c>
      <c r="C63" s="114"/>
      <c r="D63" s="92">
        <v>6642</v>
      </c>
      <c r="E63" s="105"/>
      <c r="F63" s="105"/>
    </row>
    <row r="64" spans="1:6" ht="24.95" customHeight="1">
      <c r="A64" s="98" t="s">
        <v>97</v>
      </c>
      <c r="B64" s="92">
        <v>2781</v>
      </c>
      <c r="C64" s="114"/>
      <c r="D64" s="92">
        <v>2781</v>
      </c>
      <c r="E64" s="105"/>
      <c r="F64" s="105"/>
    </row>
    <row r="65" spans="1:6" ht="24.95" customHeight="1">
      <c r="A65" s="98" t="s">
        <v>98</v>
      </c>
      <c r="B65" s="92">
        <f>SUM(B66:B76)</f>
        <v>107636</v>
      </c>
      <c r="C65" s="114"/>
      <c r="D65" s="92">
        <v>107636</v>
      </c>
      <c r="E65" s="105"/>
      <c r="F65" s="105"/>
    </row>
    <row r="66" spans="1:6" ht="24.95" customHeight="1">
      <c r="A66" s="98" t="s">
        <v>99</v>
      </c>
      <c r="B66" s="92">
        <v>71965</v>
      </c>
      <c r="C66" s="114"/>
      <c r="D66" s="92">
        <v>71965</v>
      </c>
      <c r="E66" s="105"/>
      <c r="F66" s="105"/>
    </row>
    <row r="67" spans="1:6" ht="24.95" customHeight="1">
      <c r="A67" s="98" t="s">
        <v>100</v>
      </c>
      <c r="B67" s="92">
        <v>13179</v>
      </c>
      <c r="C67" s="114"/>
      <c r="D67" s="92">
        <v>13179</v>
      </c>
      <c r="E67" s="105"/>
      <c r="F67" s="105"/>
    </row>
    <row r="68" spans="1:6" ht="24.95" customHeight="1">
      <c r="A68" s="98" t="s">
        <v>101</v>
      </c>
      <c r="B68" s="92"/>
      <c r="C68" s="114"/>
      <c r="D68" s="92"/>
      <c r="E68" s="105"/>
      <c r="F68" s="105"/>
    </row>
    <row r="69" spans="1:6" ht="24.95" customHeight="1">
      <c r="A69" s="98" t="s">
        <v>102</v>
      </c>
      <c r="B69" s="92">
        <v>2449</v>
      </c>
      <c r="C69" s="114"/>
      <c r="D69" s="92">
        <v>2449</v>
      </c>
      <c r="E69" s="105"/>
      <c r="F69" s="105"/>
    </row>
    <row r="70" spans="1:6" ht="24.95" customHeight="1">
      <c r="A70" s="98" t="s">
        <v>103</v>
      </c>
      <c r="B70" s="92">
        <v>7015</v>
      </c>
      <c r="C70" s="114"/>
      <c r="D70" s="92">
        <v>7015</v>
      </c>
      <c r="E70" s="105"/>
      <c r="F70" s="105"/>
    </row>
    <row r="71" spans="1:6" ht="24.95" customHeight="1">
      <c r="A71" s="98" t="s">
        <v>104</v>
      </c>
      <c r="B71" s="92">
        <v>6171</v>
      </c>
      <c r="C71" s="114"/>
      <c r="D71" s="92">
        <v>6171</v>
      </c>
      <c r="E71" s="105"/>
      <c r="F71" s="105"/>
    </row>
    <row r="72" spans="1:6" ht="24.95" customHeight="1">
      <c r="A72" s="98" t="s">
        <v>105</v>
      </c>
      <c r="B72" s="92">
        <v>2035</v>
      </c>
      <c r="C72" s="114"/>
      <c r="D72" s="92">
        <v>2035</v>
      </c>
      <c r="E72" s="105"/>
      <c r="F72" s="105"/>
    </row>
    <row r="73" spans="1:6" ht="24.95" customHeight="1">
      <c r="A73" s="98" t="s">
        <v>106</v>
      </c>
      <c r="B73" s="92"/>
      <c r="C73" s="114"/>
      <c r="D73" s="92"/>
      <c r="E73" s="105"/>
      <c r="F73" s="105"/>
    </row>
    <row r="74" spans="1:6" ht="24.95" customHeight="1">
      <c r="A74" s="98" t="s">
        <v>107</v>
      </c>
      <c r="B74" s="92">
        <v>1000</v>
      </c>
      <c r="C74" s="114"/>
      <c r="D74" s="92">
        <v>1000</v>
      </c>
      <c r="E74" s="105"/>
      <c r="F74" s="105"/>
    </row>
    <row r="75" spans="1:6" ht="24.95" customHeight="1">
      <c r="A75" s="98" t="s">
        <v>108</v>
      </c>
      <c r="B75" s="92"/>
      <c r="C75" s="114"/>
      <c r="D75" s="92"/>
      <c r="E75" s="105"/>
      <c r="F75" s="105"/>
    </row>
    <row r="76" spans="1:6" ht="24.95" customHeight="1">
      <c r="A76" s="98" t="s">
        <v>109</v>
      </c>
      <c r="B76" s="92">
        <v>3822</v>
      </c>
      <c r="C76" s="114"/>
      <c r="D76" s="92">
        <v>3822</v>
      </c>
      <c r="E76" s="105"/>
      <c r="F76" s="105"/>
    </row>
    <row r="77" spans="1:6" ht="24.95" customHeight="1">
      <c r="A77" s="98" t="s">
        <v>110</v>
      </c>
      <c r="B77" s="92">
        <v>62712</v>
      </c>
      <c r="C77" s="114"/>
      <c r="D77" s="92">
        <v>62712</v>
      </c>
      <c r="E77" s="105"/>
      <c r="F77" s="105"/>
    </row>
    <row r="78" spans="1:6" s="81" customFormat="1" ht="24.95" customHeight="1">
      <c r="A78" s="108" t="s">
        <v>111</v>
      </c>
      <c r="B78" s="112"/>
      <c r="C78" s="118"/>
      <c r="D78" s="112"/>
      <c r="E78" s="107"/>
      <c r="F78" s="107"/>
    </row>
    <row r="79" spans="1:6" s="81" customFormat="1" ht="24.95" customHeight="1">
      <c r="A79" s="108" t="s">
        <v>112</v>
      </c>
      <c r="B79" s="112">
        <v>46116</v>
      </c>
      <c r="C79" s="118"/>
      <c r="D79" s="112">
        <v>46116</v>
      </c>
      <c r="E79" s="107"/>
      <c r="F79" s="107"/>
    </row>
    <row r="80" spans="1:6" s="81" customFormat="1" ht="24.95" customHeight="1">
      <c r="A80" s="108" t="s">
        <v>113</v>
      </c>
      <c r="B80" s="112"/>
      <c r="C80" s="118"/>
      <c r="D80" s="112"/>
      <c r="E80" s="107"/>
      <c r="F80" s="107"/>
    </row>
    <row r="81" spans="1:6" s="81" customFormat="1" ht="24.95" customHeight="1">
      <c r="A81" s="120" t="s">
        <v>114</v>
      </c>
      <c r="B81" s="121"/>
      <c r="C81" s="121">
        <v>18000</v>
      </c>
      <c r="D81" s="121">
        <v>18000</v>
      </c>
      <c r="E81" s="107"/>
      <c r="F81" s="107"/>
    </row>
    <row r="82" spans="1:6" s="81" customFormat="1" ht="50.1" customHeight="1">
      <c r="A82" s="122" t="s">
        <v>115</v>
      </c>
      <c r="B82" s="121">
        <f>B56+B57+B78+B79+B80+B81</f>
        <v>434102</v>
      </c>
      <c r="C82" s="121">
        <v>18000</v>
      </c>
      <c r="D82" s="121">
        <f>D56+D57+D78+D79+D80+D81</f>
        <v>452102</v>
      </c>
      <c r="E82" s="107"/>
      <c r="F82" s="107"/>
    </row>
  </sheetData>
  <mergeCells count="5">
    <mergeCell ref="A2:D2"/>
    <mergeCell ref="A4:A5"/>
    <mergeCell ref="B4:B5"/>
    <mergeCell ref="C4:C5"/>
    <mergeCell ref="D4:D5"/>
  </mergeCells>
  <phoneticPr fontId="50" type="noConversion"/>
  <printOptions horizontalCentered="1"/>
  <pageMargins left="0.70069444444444495" right="0.70069444444444495" top="0.75138888888888899" bottom="0.75138888888888899" header="0.29861111111111099" footer="0.29861111111111099"/>
  <pageSetup paperSize="9" orientation="portrait"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ER425"/>
  <sheetViews>
    <sheetView workbookViewId="0">
      <selection activeCell="J10" sqref="J10"/>
    </sheetView>
  </sheetViews>
  <sheetFormatPr defaultColWidth="9" defaultRowHeight="14.25"/>
  <cols>
    <col min="1" max="1" width="11.5" style="82" customWidth="1"/>
    <col min="2" max="2" width="52.75" style="82" customWidth="1"/>
    <col min="3" max="3" width="11.25" style="83" customWidth="1"/>
    <col min="4" max="4" width="11.25" style="84" customWidth="1"/>
    <col min="5" max="5" width="11.25" style="82" customWidth="1"/>
    <col min="6" max="16371" width="9" style="82"/>
    <col min="16372" max="16372" width="9" style="85"/>
    <col min="16373" max="16384" width="9" style="82"/>
  </cols>
  <sheetData>
    <row r="1" spans="1:5" s="56" customFormat="1" ht="17.100000000000001" customHeight="1">
      <c r="A1" s="86" t="s">
        <v>116</v>
      </c>
      <c r="B1" s="87"/>
      <c r="C1" s="88"/>
      <c r="D1" s="88"/>
      <c r="E1" s="89"/>
    </row>
    <row r="2" spans="1:5" s="57" customFormat="1" ht="36" customHeight="1">
      <c r="A2" s="171" t="s">
        <v>117</v>
      </c>
      <c r="B2" s="171"/>
      <c r="C2" s="171"/>
      <c r="D2" s="172"/>
      <c r="E2" s="171"/>
    </row>
    <row r="3" spans="1:5" s="56" customFormat="1" ht="24.95" customHeight="1">
      <c r="A3" s="89"/>
      <c r="B3" s="89"/>
      <c r="C3" s="88"/>
      <c r="D3" s="88"/>
      <c r="E3" s="90" t="s">
        <v>118</v>
      </c>
    </row>
    <row r="4" spans="1:5" s="81" customFormat="1" ht="24.95" customHeight="1">
      <c r="A4" s="173" t="s">
        <v>119</v>
      </c>
      <c r="B4" s="166" t="s">
        <v>120</v>
      </c>
      <c r="C4" s="167" t="s">
        <v>36</v>
      </c>
      <c r="D4" s="169" t="s">
        <v>37</v>
      </c>
      <c r="E4" s="175" t="s">
        <v>38</v>
      </c>
    </row>
    <row r="5" spans="1:5" s="81" customFormat="1" ht="24.95" customHeight="1">
      <c r="A5" s="174"/>
      <c r="B5" s="166"/>
      <c r="C5" s="168"/>
      <c r="D5" s="167"/>
      <c r="E5" s="166"/>
    </row>
    <row r="6" spans="1:5" ht="24.95" customHeight="1">
      <c r="A6" s="91">
        <v>201</v>
      </c>
      <c r="B6" s="91" t="s">
        <v>121</v>
      </c>
      <c r="C6" s="92">
        <v>46221</v>
      </c>
      <c r="D6" s="93"/>
      <c r="E6" s="154">
        <f>C6+D6</f>
        <v>46221</v>
      </c>
    </row>
    <row r="7" spans="1:5" ht="24.95" customHeight="1">
      <c r="A7" s="91">
        <v>20101</v>
      </c>
      <c r="B7" s="91" t="s">
        <v>122</v>
      </c>
      <c r="C7" s="92">
        <f>SUM(C8:C10)</f>
        <v>1625</v>
      </c>
      <c r="D7" s="94"/>
      <c r="E7" s="92">
        <f>C7+D7</f>
        <v>1625</v>
      </c>
    </row>
    <row r="8" spans="1:5" ht="24.95" customHeight="1">
      <c r="A8" s="91">
        <v>2010101</v>
      </c>
      <c r="B8" s="91" t="s">
        <v>123</v>
      </c>
      <c r="C8" s="92">
        <v>641</v>
      </c>
      <c r="D8" s="94"/>
      <c r="E8" s="92">
        <f t="shared" ref="E8:E45" si="0">C8+D8</f>
        <v>641</v>
      </c>
    </row>
    <row r="9" spans="1:5" ht="24.95" customHeight="1">
      <c r="A9" s="91">
        <v>2010104</v>
      </c>
      <c r="B9" s="91" t="s">
        <v>124</v>
      </c>
      <c r="C9" s="92">
        <v>132</v>
      </c>
      <c r="D9" s="93"/>
      <c r="E9" s="92">
        <f t="shared" si="0"/>
        <v>132</v>
      </c>
    </row>
    <row r="10" spans="1:5" ht="24.95" customHeight="1">
      <c r="A10" s="91">
        <v>2010199</v>
      </c>
      <c r="B10" s="91" t="s">
        <v>125</v>
      </c>
      <c r="C10" s="92">
        <v>852</v>
      </c>
      <c r="D10" s="94"/>
      <c r="E10" s="92">
        <f t="shared" si="0"/>
        <v>852</v>
      </c>
    </row>
    <row r="11" spans="1:5" ht="24.95" customHeight="1">
      <c r="A11" s="91">
        <v>20102</v>
      </c>
      <c r="B11" s="91" t="s">
        <v>126</v>
      </c>
      <c r="C11" s="92">
        <f>SUM(C12:C13)</f>
        <v>922</v>
      </c>
      <c r="D11" s="94"/>
      <c r="E11" s="92">
        <f t="shared" si="0"/>
        <v>922</v>
      </c>
    </row>
    <row r="12" spans="1:5" ht="24.95" customHeight="1">
      <c r="A12" s="91">
        <v>2010201</v>
      </c>
      <c r="B12" s="91" t="s">
        <v>123</v>
      </c>
      <c r="C12" s="92">
        <v>582</v>
      </c>
      <c r="D12" s="94"/>
      <c r="E12" s="92">
        <f t="shared" si="0"/>
        <v>582</v>
      </c>
    </row>
    <row r="13" spans="1:5" ht="24.95" customHeight="1">
      <c r="A13" s="91">
        <v>2010299</v>
      </c>
      <c r="B13" s="91" t="s">
        <v>127</v>
      </c>
      <c r="C13" s="92">
        <v>340</v>
      </c>
      <c r="D13" s="94"/>
      <c r="E13" s="92">
        <f t="shared" si="0"/>
        <v>340</v>
      </c>
    </row>
    <row r="14" spans="1:5" ht="24.95" customHeight="1">
      <c r="A14" s="91">
        <v>20103</v>
      </c>
      <c r="B14" s="91" t="s">
        <v>128</v>
      </c>
      <c r="C14" s="92">
        <f>SUM(C15:C17)</f>
        <v>19942</v>
      </c>
      <c r="D14" s="94"/>
      <c r="E14" s="92">
        <f t="shared" si="0"/>
        <v>19942</v>
      </c>
    </row>
    <row r="15" spans="1:5" ht="24.95" customHeight="1">
      <c r="A15" s="91">
        <v>2010301</v>
      </c>
      <c r="B15" s="91" t="s">
        <v>123</v>
      </c>
      <c r="C15" s="92">
        <v>16635</v>
      </c>
      <c r="D15" s="94"/>
      <c r="E15" s="92">
        <f t="shared" si="0"/>
        <v>16635</v>
      </c>
    </row>
    <row r="16" spans="1:5" ht="24.95" customHeight="1">
      <c r="A16" s="91">
        <v>2010308</v>
      </c>
      <c r="B16" s="91" t="s">
        <v>129</v>
      </c>
      <c r="C16" s="92">
        <v>70</v>
      </c>
      <c r="D16" s="94"/>
      <c r="E16" s="92">
        <f t="shared" si="0"/>
        <v>70</v>
      </c>
    </row>
    <row r="17" spans="1:5" ht="24.95" customHeight="1">
      <c r="A17" s="91">
        <v>2010399</v>
      </c>
      <c r="B17" s="91" t="s">
        <v>130</v>
      </c>
      <c r="C17" s="92">
        <v>3237</v>
      </c>
      <c r="D17" s="94"/>
      <c r="E17" s="92">
        <f t="shared" si="0"/>
        <v>3237</v>
      </c>
    </row>
    <row r="18" spans="1:5" ht="24.95" customHeight="1">
      <c r="A18" s="91">
        <v>20104</v>
      </c>
      <c r="B18" s="91" t="s">
        <v>131</v>
      </c>
      <c r="C18" s="92">
        <v>1000</v>
      </c>
      <c r="D18" s="94"/>
      <c r="E18" s="92">
        <f t="shared" si="0"/>
        <v>1000</v>
      </c>
    </row>
    <row r="19" spans="1:5" ht="24.95" customHeight="1">
      <c r="A19" s="91">
        <v>2010401</v>
      </c>
      <c r="B19" s="91" t="s">
        <v>123</v>
      </c>
      <c r="C19" s="92">
        <v>679</v>
      </c>
      <c r="D19" s="94"/>
      <c r="E19" s="92">
        <f t="shared" si="0"/>
        <v>679</v>
      </c>
    </row>
    <row r="20" spans="1:5" ht="24.95" customHeight="1">
      <c r="A20" s="91">
        <v>2010404</v>
      </c>
      <c r="B20" s="91" t="s">
        <v>132</v>
      </c>
      <c r="C20" s="92">
        <v>0</v>
      </c>
      <c r="D20" s="94"/>
      <c r="E20" s="92">
        <f t="shared" si="0"/>
        <v>0</v>
      </c>
    </row>
    <row r="21" spans="1:5" ht="24.95" customHeight="1">
      <c r="A21" s="91">
        <v>2010408</v>
      </c>
      <c r="B21" s="91" t="s">
        <v>133</v>
      </c>
      <c r="C21" s="92">
        <v>8</v>
      </c>
      <c r="D21" s="94"/>
      <c r="E21" s="92">
        <f t="shared" si="0"/>
        <v>8</v>
      </c>
    </row>
    <row r="22" spans="1:5" ht="24.95" customHeight="1">
      <c r="A22" s="91">
        <v>2010499</v>
      </c>
      <c r="B22" s="91" t="s">
        <v>134</v>
      </c>
      <c r="C22" s="92">
        <v>313</v>
      </c>
      <c r="D22" s="94"/>
      <c r="E22" s="92">
        <f t="shared" si="0"/>
        <v>313</v>
      </c>
    </row>
    <row r="23" spans="1:5" ht="24.95" customHeight="1">
      <c r="A23" s="91">
        <v>20105</v>
      </c>
      <c r="B23" s="91" t="s">
        <v>135</v>
      </c>
      <c r="C23" s="92">
        <v>410</v>
      </c>
      <c r="D23" s="93"/>
      <c r="E23" s="92">
        <f t="shared" si="0"/>
        <v>410</v>
      </c>
    </row>
    <row r="24" spans="1:5" ht="24.95" customHeight="1">
      <c r="A24" s="91">
        <v>2010501</v>
      </c>
      <c r="B24" s="91" t="s">
        <v>123</v>
      </c>
      <c r="C24" s="92">
        <v>352</v>
      </c>
      <c r="D24" s="94"/>
      <c r="E24" s="92">
        <f t="shared" si="0"/>
        <v>352</v>
      </c>
    </row>
    <row r="25" spans="1:5" ht="24.95" customHeight="1">
      <c r="A25" s="91">
        <v>2010505</v>
      </c>
      <c r="B25" s="91" t="s">
        <v>136</v>
      </c>
      <c r="C25" s="92">
        <v>3</v>
      </c>
      <c r="D25" s="93"/>
      <c r="E25" s="92">
        <f t="shared" si="0"/>
        <v>3</v>
      </c>
    </row>
    <row r="26" spans="1:5" ht="24.95" customHeight="1">
      <c r="A26" s="91">
        <v>2010508</v>
      </c>
      <c r="B26" s="91" t="s">
        <v>137</v>
      </c>
      <c r="C26" s="92">
        <v>55</v>
      </c>
      <c r="D26" s="94"/>
      <c r="E26" s="92">
        <f t="shared" si="0"/>
        <v>55</v>
      </c>
    </row>
    <row r="27" spans="1:5" ht="24.95" customHeight="1">
      <c r="A27" s="91">
        <v>20106</v>
      </c>
      <c r="B27" s="91" t="s">
        <v>138</v>
      </c>
      <c r="C27" s="92">
        <v>4119</v>
      </c>
      <c r="D27" s="94"/>
      <c r="E27" s="92">
        <f t="shared" si="0"/>
        <v>4119</v>
      </c>
    </row>
    <row r="28" spans="1:5" ht="24.95" customHeight="1">
      <c r="A28" s="91">
        <v>2010601</v>
      </c>
      <c r="B28" s="91" t="s">
        <v>123</v>
      </c>
      <c r="C28" s="92">
        <v>3112</v>
      </c>
      <c r="D28" s="94"/>
      <c r="E28" s="92">
        <f t="shared" si="0"/>
        <v>3112</v>
      </c>
    </row>
    <row r="29" spans="1:5" ht="24.95" customHeight="1">
      <c r="A29" s="91">
        <v>2010607</v>
      </c>
      <c r="B29" s="91" t="s">
        <v>139</v>
      </c>
      <c r="C29" s="92">
        <v>200</v>
      </c>
      <c r="D29" s="94"/>
      <c r="E29" s="92">
        <f t="shared" si="0"/>
        <v>200</v>
      </c>
    </row>
    <row r="30" spans="1:5" ht="24.95" customHeight="1">
      <c r="A30" s="91">
        <v>2010699</v>
      </c>
      <c r="B30" s="91" t="s">
        <v>140</v>
      </c>
      <c r="C30" s="92">
        <v>807</v>
      </c>
      <c r="D30" s="94"/>
      <c r="E30" s="92">
        <f t="shared" si="0"/>
        <v>807</v>
      </c>
    </row>
    <row r="31" spans="1:5" ht="24.95" customHeight="1">
      <c r="A31" s="91">
        <v>20107</v>
      </c>
      <c r="B31" s="91" t="s">
        <v>141</v>
      </c>
      <c r="C31" s="92">
        <v>5840</v>
      </c>
      <c r="D31" s="93"/>
      <c r="E31" s="92">
        <f t="shared" si="0"/>
        <v>5840</v>
      </c>
    </row>
    <row r="32" spans="1:5" ht="24.95" customHeight="1">
      <c r="A32" s="91">
        <v>2010799</v>
      </c>
      <c r="B32" s="91" t="s">
        <v>142</v>
      </c>
      <c r="C32" s="92">
        <v>5840</v>
      </c>
      <c r="D32" s="94"/>
      <c r="E32" s="92">
        <f t="shared" si="0"/>
        <v>5840</v>
      </c>
    </row>
    <row r="33" spans="1:5" ht="24.95" customHeight="1">
      <c r="A33" s="91">
        <v>20108</v>
      </c>
      <c r="B33" s="91" t="s">
        <v>143</v>
      </c>
      <c r="C33" s="92">
        <v>414</v>
      </c>
      <c r="D33" s="93"/>
      <c r="E33" s="92">
        <f t="shared" si="0"/>
        <v>414</v>
      </c>
    </row>
    <row r="34" spans="1:5" ht="24.95" customHeight="1">
      <c r="A34" s="91">
        <v>2010801</v>
      </c>
      <c r="B34" s="91" t="s">
        <v>123</v>
      </c>
      <c r="C34" s="92">
        <v>370</v>
      </c>
      <c r="D34" s="94"/>
      <c r="E34" s="92">
        <f t="shared" si="0"/>
        <v>370</v>
      </c>
    </row>
    <row r="35" spans="1:5" ht="24.95" customHeight="1">
      <c r="A35" s="91">
        <v>2010804</v>
      </c>
      <c r="B35" s="91" t="s">
        <v>144</v>
      </c>
      <c r="C35" s="92">
        <v>45</v>
      </c>
      <c r="D35" s="94"/>
      <c r="E35" s="92">
        <f t="shared" si="0"/>
        <v>45</v>
      </c>
    </row>
    <row r="36" spans="1:5" ht="24.95" customHeight="1">
      <c r="A36" s="91">
        <v>20111</v>
      </c>
      <c r="B36" s="91" t="s">
        <v>145</v>
      </c>
      <c r="C36" s="92">
        <v>1923</v>
      </c>
      <c r="D36" s="94"/>
      <c r="E36" s="92">
        <f t="shared" si="0"/>
        <v>1923</v>
      </c>
    </row>
    <row r="37" spans="1:5" ht="24.95" customHeight="1">
      <c r="A37" s="91">
        <v>2011101</v>
      </c>
      <c r="B37" s="91" t="s">
        <v>123</v>
      </c>
      <c r="C37" s="92">
        <v>1644</v>
      </c>
      <c r="D37" s="94"/>
      <c r="E37" s="92">
        <f t="shared" si="0"/>
        <v>1644</v>
      </c>
    </row>
    <row r="38" spans="1:5" ht="24.95" customHeight="1">
      <c r="A38" s="91">
        <v>2011199</v>
      </c>
      <c r="B38" s="91" t="s">
        <v>146</v>
      </c>
      <c r="C38" s="92">
        <v>279</v>
      </c>
      <c r="D38" s="94"/>
      <c r="E38" s="92">
        <f t="shared" si="0"/>
        <v>279</v>
      </c>
    </row>
    <row r="39" spans="1:5" ht="24.95" customHeight="1">
      <c r="A39" s="91">
        <v>20113</v>
      </c>
      <c r="B39" s="91" t="s">
        <v>147</v>
      </c>
      <c r="C39" s="92">
        <v>690</v>
      </c>
      <c r="D39" s="94"/>
      <c r="E39" s="92">
        <f t="shared" si="0"/>
        <v>690</v>
      </c>
    </row>
    <row r="40" spans="1:5" ht="24.95" customHeight="1">
      <c r="A40" s="91">
        <v>2011301</v>
      </c>
      <c r="B40" s="91" t="s">
        <v>123</v>
      </c>
      <c r="C40" s="92">
        <v>660</v>
      </c>
      <c r="D40" s="94"/>
      <c r="E40" s="92">
        <f t="shared" si="0"/>
        <v>660</v>
      </c>
    </row>
    <row r="41" spans="1:5" s="81" customFormat="1" ht="24.95" customHeight="1">
      <c r="A41" s="91">
        <v>2011308</v>
      </c>
      <c r="B41" s="91" t="s">
        <v>148</v>
      </c>
      <c r="C41" s="92">
        <v>30</v>
      </c>
      <c r="D41" s="93"/>
      <c r="E41" s="92">
        <f t="shared" si="0"/>
        <v>30</v>
      </c>
    </row>
    <row r="42" spans="1:5" s="81" customFormat="1" ht="24.95" customHeight="1">
      <c r="A42" s="91">
        <v>20125</v>
      </c>
      <c r="B42" s="91" t="s">
        <v>149</v>
      </c>
      <c r="C42" s="92">
        <v>40</v>
      </c>
      <c r="D42" s="93"/>
      <c r="E42" s="92">
        <f t="shared" si="0"/>
        <v>40</v>
      </c>
    </row>
    <row r="43" spans="1:5" s="81" customFormat="1" ht="24.95" customHeight="1">
      <c r="A43" s="91">
        <v>2012501</v>
      </c>
      <c r="B43" s="91" t="s">
        <v>123</v>
      </c>
      <c r="C43" s="92">
        <v>36</v>
      </c>
      <c r="D43" s="93"/>
      <c r="E43" s="92">
        <f t="shared" si="0"/>
        <v>36</v>
      </c>
    </row>
    <row r="44" spans="1:5" s="81" customFormat="1" ht="24.95" customHeight="1">
      <c r="A44" s="91">
        <v>2012599</v>
      </c>
      <c r="B44" s="91" t="s">
        <v>150</v>
      </c>
      <c r="C44" s="92">
        <v>4</v>
      </c>
      <c r="D44" s="93"/>
      <c r="E44" s="92">
        <f t="shared" si="0"/>
        <v>4</v>
      </c>
    </row>
    <row r="45" spans="1:5" s="81" customFormat="1" ht="24.95" customHeight="1">
      <c r="A45" s="91">
        <v>20126</v>
      </c>
      <c r="B45" s="91" t="s">
        <v>151</v>
      </c>
      <c r="C45" s="92">
        <v>239</v>
      </c>
      <c r="D45" s="93"/>
      <c r="E45" s="92">
        <f t="shared" si="0"/>
        <v>239</v>
      </c>
    </row>
    <row r="46" spans="1:5" ht="24.95" customHeight="1">
      <c r="A46" s="91">
        <v>2012601</v>
      </c>
      <c r="B46" s="91" t="s">
        <v>123</v>
      </c>
      <c r="C46" s="92">
        <v>216</v>
      </c>
      <c r="D46" s="95"/>
      <c r="E46" s="92">
        <f t="shared" ref="E46:E78" si="1">C46+D46</f>
        <v>216</v>
      </c>
    </row>
    <row r="47" spans="1:5" ht="24.95" customHeight="1">
      <c r="A47" s="91">
        <v>2012699</v>
      </c>
      <c r="B47" s="91" t="s">
        <v>152</v>
      </c>
      <c r="C47" s="92">
        <v>23</v>
      </c>
      <c r="D47" s="95"/>
      <c r="E47" s="92">
        <f t="shared" si="1"/>
        <v>23</v>
      </c>
    </row>
    <row r="48" spans="1:5" ht="24.95" customHeight="1">
      <c r="A48" s="91">
        <v>20128</v>
      </c>
      <c r="B48" s="91" t="s">
        <v>153</v>
      </c>
      <c r="C48" s="92">
        <v>86</v>
      </c>
      <c r="D48" s="95"/>
      <c r="E48" s="92">
        <f t="shared" si="1"/>
        <v>86</v>
      </c>
    </row>
    <row r="49" spans="1:5" ht="24.95" customHeight="1">
      <c r="A49" s="91">
        <v>2012801</v>
      </c>
      <c r="B49" s="91" t="s">
        <v>123</v>
      </c>
      <c r="C49" s="92">
        <v>86</v>
      </c>
      <c r="D49" s="95"/>
      <c r="E49" s="92">
        <f t="shared" si="1"/>
        <v>86</v>
      </c>
    </row>
    <row r="50" spans="1:5" ht="24.95" customHeight="1">
      <c r="A50" s="91">
        <v>2012899</v>
      </c>
      <c r="B50" s="91" t="s">
        <v>154</v>
      </c>
      <c r="C50" s="92">
        <v>0</v>
      </c>
      <c r="D50" s="95"/>
      <c r="E50" s="92">
        <f t="shared" si="1"/>
        <v>0</v>
      </c>
    </row>
    <row r="51" spans="1:5" ht="24.95" customHeight="1">
      <c r="A51" s="91">
        <v>20129</v>
      </c>
      <c r="B51" s="91" t="s">
        <v>155</v>
      </c>
      <c r="C51" s="92">
        <v>733</v>
      </c>
      <c r="D51" s="95"/>
      <c r="E51" s="92">
        <f t="shared" si="1"/>
        <v>733</v>
      </c>
    </row>
    <row r="52" spans="1:5" ht="24.95" customHeight="1">
      <c r="A52" s="91">
        <v>2012901</v>
      </c>
      <c r="B52" s="91" t="s">
        <v>123</v>
      </c>
      <c r="C52" s="92">
        <v>627</v>
      </c>
      <c r="D52" s="95"/>
      <c r="E52" s="92">
        <f t="shared" si="1"/>
        <v>627</v>
      </c>
    </row>
    <row r="53" spans="1:5" ht="24.95" customHeight="1">
      <c r="A53" s="91">
        <v>2012999</v>
      </c>
      <c r="B53" s="91" t="s">
        <v>156</v>
      </c>
      <c r="C53" s="92">
        <v>106</v>
      </c>
      <c r="D53" s="95"/>
      <c r="E53" s="92">
        <f t="shared" si="1"/>
        <v>106</v>
      </c>
    </row>
    <row r="54" spans="1:5" ht="24.95" customHeight="1">
      <c r="A54" s="91">
        <v>20131</v>
      </c>
      <c r="B54" s="91" t="s">
        <v>157</v>
      </c>
      <c r="C54" s="92">
        <v>2428</v>
      </c>
      <c r="D54" s="95"/>
      <c r="E54" s="92">
        <f t="shared" si="1"/>
        <v>2428</v>
      </c>
    </row>
    <row r="55" spans="1:5" ht="24.95" customHeight="1">
      <c r="A55" s="91">
        <v>2013101</v>
      </c>
      <c r="B55" s="91" t="s">
        <v>123</v>
      </c>
      <c r="C55" s="92">
        <v>2428</v>
      </c>
      <c r="D55" s="95"/>
      <c r="E55" s="92">
        <f t="shared" si="1"/>
        <v>2428</v>
      </c>
    </row>
    <row r="56" spans="1:5" ht="24.95" customHeight="1">
      <c r="A56" s="91">
        <v>20132</v>
      </c>
      <c r="B56" s="91" t="s">
        <v>158</v>
      </c>
      <c r="C56" s="96">
        <v>1449</v>
      </c>
      <c r="D56" s="95"/>
      <c r="E56" s="92">
        <f t="shared" si="1"/>
        <v>1449</v>
      </c>
    </row>
    <row r="57" spans="1:5" ht="24.95" customHeight="1">
      <c r="A57" s="91">
        <v>2013201</v>
      </c>
      <c r="B57" s="91" t="s">
        <v>123</v>
      </c>
      <c r="C57" s="92">
        <v>676</v>
      </c>
      <c r="D57" s="95"/>
      <c r="E57" s="92">
        <f t="shared" si="1"/>
        <v>676</v>
      </c>
    </row>
    <row r="58" spans="1:5" ht="24.95" customHeight="1">
      <c r="A58" s="91">
        <v>2013299</v>
      </c>
      <c r="B58" s="91" t="s">
        <v>159</v>
      </c>
      <c r="C58" s="92">
        <v>773</v>
      </c>
      <c r="D58" s="95"/>
      <c r="E58" s="92">
        <f t="shared" si="1"/>
        <v>773</v>
      </c>
    </row>
    <row r="59" spans="1:5" ht="24.95" customHeight="1">
      <c r="A59" s="91">
        <v>20133</v>
      </c>
      <c r="B59" s="91" t="s">
        <v>160</v>
      </c>
      <c r="C59" s="92">
        <v>353</v>
      </c>
      <c r="D59" s="95"/>
      <c r="E59" s="92">
        <f t="shared" si="1"/>
        <v>353</v>
      </c>
    </row>
    <row r="60" spans="1:5" ht="24.95" customHeight="1">
      <c r="A60" s="91">
        <v>2013301</v>
      </c>
      <c r="B60" s="91" t="s">
        <v>123</v>
      </c>
      <c r="C60" s="92">
        <v>349</v>
      </c>
      <c r="D60" s="95"/>
      <c r="E60" s="92">
        <f t="shared" si="1"/>
        <v>349</v>
      </c>
    </row>
    <row r="61" spans="1:5" ht="24.95" customHeight="1">
      <c r="A61" s="91">
        <v>2013399</v>
      </c>
      <c r="B61" s="91" t="s">
        <v>161</v>
      </c>
      <c r="C61" s="92">
        <v>4</v>
      </c>
      <c r="D61" s="95"/>
      <c r="E61" s="92">
        <f t="shared" si="1"/>
        <v>4</v>
      </c>
    </row>
    <row r="62" spans="1:5" ht="24.95" customHeight="1">
      <c r="A62" s="91">
        <v>20134</v>
      </c>
      <c r="B62" s="91" t="s">
        <v>162</v>
      </c>
      <c r="C62" s="92">
        <v>381</v>
      </c>
      <c r="D62" s="95"/>
      <c r="E62" s="92">
        <f t="shared" si="1"/>
        <v>381</v>
      </c>
    </row>
    <row r="63" spans="1:5" ht="24.95" customHeight="1">
      <c r="A63" s="91">
        <v>2013401</v>
      </c>
      <c r="B63" s="91" t="s">
        <v>123</v>
      </c>
      <c r="C63" s="92">
        <v>355</v>
      </c>
      <c r="D63" s="95"/>
      <c r="E63" s="92">
        <f t="shared" si="1"/>
        <v>355</v>
      </c>
    </row>
    <row r="64" spans="1:5" ht="24.95" customHeight="1">
      <c r="A64" s="91">
        <v>2013399</v>
      </c>
      <c r="B64" s="91" t="s">
        <v>161</v>
      </c>
      <c r="C64" s="92">
        <v>26</v>
      </c>
      <c r="D64" s="95"/>
      <c r="E64" s="92">
        <f t="shared" si="1"/>
        <v>26</v>
      </c>
    </row>
    <row r="65" spans="1:5" ht="24.95" customHeight="1">
      <c r="A65" s="91">
        <v>20138</v>
      </c>
      <c r="B65" s="91" t="s">
        <v>163</v>
      </c>
      <c r="C65" s="92">
        <v>3339</v>
      </c>
      <c r="D65" s="95"/>
      <c r="E65" s="92">
        <f t="shared" si="1"/>
        <v>3339</v>
      </c>
    </row>
    <row r="66" spans="1:5" ht="24.95" customHeight="1">
      <c r="A66" s="91">
        <v>2013801</v>
      </c>
      <c r="B66" s="91" t="s">
        <v>123</v>
      </c>
      <c r="C66" s="92">
        <v>3102</v>
      </c>
      <c r="D66" s="95"/>
      <c r="E66" s="92">
        <f t="shared" si="1"/>
        <v>3102</v>
      </c>
    </row>
    <row r="67" spans="1:5" ht="24.95" customHeight="1">
      <c r="A67" s="91">
        <v>2013804</v>
      </c>
      <c r="B67" s="91" t="s">
        <v>164</v>
      </c>
      <c r="C67" s="92">
        <v>0</v>
      </c>
      <c r="D67" s="95"/>
      <c r="E67" s="92">
        <f t="shared" si="1"/>
        <v>0</v>
      </c>
    </row>
    <row r="68" spans="1:5" ht="24.95" customHeight="1">
      <c r="A68" s="91">
        <v>2013805</v>
      </c>
      <c r="B68" s="91" t="s">
        <v>165</v>
      </c>
      <c r="C68" s="92">
        <v>17</v>
      </c>
      <c r="D68" s="95"/>
      <c r="E68" s="92">
        <f t="shared" si="1"/>
        <v>17</v>
      </c>
    </row>
    <row r="69" spans="1:5" ht="24.95" customHeight="1">
      <c r="A69" s="91">
        <v>2013808</v>
      </c>
      <c r="B69" s="91" t="s">
        <v>139</v>
      </c>
      <c r="C69" s="92">
        <v>3</v>
      </c>
      <c r="D69" s="95"/>
      <c r="E69" s="92">
        <f t="shared" si="1"/>
        <v>3</v>
      </c>
    </row>
    <row r="70" spans="1:5" ht="24.95" customHeight="1">
      <c r="A70" s="91">
        <v>2013812</v>
      </c>
      <c r="B70" s="91" t="s">
        <v>166</v>
      </c>
      <c r="C70" s="92">
        <v>5</v>
      </c>
      <c r="D70" s="95"/>
      <c r="E70" s="92">
        <f t="shared" si="1"/>
        <v>5</v>
      </c>
    </row>
    <row r="71" spans="1:5" ht="24.95" customHeight="1">
      <c r="A71" s="91">
        <v>2013816</v>
      </c>
      <c r="B71" s="91" t="s">
        <v>167</v>
      </c>
      <c r="C71" s="92">
        <v>65</v>
      </c>
      <c r="D71" s="95"/>
      <c r="E71" s="92">
        <f t="shared" si="1"/>
        <v>65</v>
      </c>
    </row>
    <row r="72" spans="1:5" ht="24.95" customHeight="1">
      <c r="A72" s="91">
        <v>2013899</v>
      </c>
      <c r="B72" s="91" t="s">
        <v>168</v>
      </c>
      <c r="C72" s="92">
        <v>147</v>
      </c>
      <c r="D72" s="95"/>
      <c r="E72" s="92">
        <f t="shared" si="1"/>
        <v>147</v>
      </c>
    </row>
    <row r="73" spans="1:5" ht="24.95" customHeight="1">
      <c r="A73" s="91">
        <v>203</v>
      </c>
      <c r="B73" s="91" t="s">
        <v>169</v>
      </c>
      <c r="C73" s="92">
        <v>516</v>
      </c>
      <c r="D73" s="95"/>
      <c r="E73" s="92">
        <f t="shared" si="1"/>
        <v>516</v>
      </c>
    </row>
    <row r="74" spans="1:5" ht="24.95" customHeight="1">
      <c r="A74" s="91">
        <v>20306</v>
      </c>
      <c r="B74" s="91" t="s">
        <v>170</v>
      </c>
      <c r="C74" s="92">
        <v>211</v>
      </c>
      <c r="D74" s="95"/>
      <c r="E74" s="92">
        <f t="shared" si="1"/>
        <v>211</v>
      </c>
    </row>
    <row r="75" spans="1:5" ht="24.95" customHeight="1">
      <c r="A75" s="91">
        <v>2030601</v>
      </c>
      <c r="B75" s="91" t="s">
        <v>171</v>
      </c>
      <c r="C75" s="92">
        <v>211</v>
      </c>
      <c r="D75" s="95"/>
      <c r="E75" s="92">
        <f t="shared" si="1"/>
        <v>211</v>
      </c>
    </row>
    <row r="76" spans="1:5" ht="24.95" customHeight="1">
      <c r="A76" s="91">
        <v>2030699</v>
      </c>
      <c r="B76" s="91" t="s">
        <v>172</v>
      </c>
      <c r="C76" s="92">
        <v>0</v>
      </c>
      <c r="D76" s="95"/>
      <c r="E76" s="92">
        <f t="shared" si="1"/>
        <v>0</v>
      </c>
    </row>
    <row r="77" spans="1:5" ht="24.95" customHeight="1">
      <c r="A77" s="91">
        <v>20399</v>
      </c>
      <c r="B77" s="91" t="s">
        <v>173</v>
      </c>
      <c r="C77" s="92">
        <v>305</v>
      </c>
      <c r="D77" s="95"/>
      <c r="E77" s="92">
        <f t="shared" si="1"/>
        <v>305</v>
      </c>
    </row>
    <row r="78" spans="1:5" ht="24.95" customHeight="1">
      <c r="A78" s="91">
        <v>2039901</v>
      </c>
      <c r="B78" s="91" t="s">
        <v>174</v>
      </c>
      <c r="C78" s="92">
        <v>305</v>
      </c>
      <c r="D78" s="95"/>
      <c r="E78" s="92">
        <f t="shared" si="1"/>
        <v>305</v>
      </c>
    </row>
    <row r="79" spans="1:5" ht="24.95" customHeight="1">
      <c r="A79" s="91">
        <v>204</v>
      </c>
      <c r="B79" s="91" t="s">
        <v>175</v>
      </c>
      <c r="C79" s="92">
        <v>16340</v>
      </c>
      <c r="D79" s="95"/>
      <c r="E79" s="92">
        <f t="shared" ref="E79:E111" si="2">C79+D79</f>
        <v>16340</v>
      </c>
    </row>
    <row r="80" spans="1:5" ht="24.95" customHeight="1">
      <c r="A80" s="91">
        <v>20401</v>
      </c>
      <c r="B80" s="91" t="s">
        <v>176</v>
      </c>
      <c r="C80" s="92">
        <v>110</v>
      </c>
      <c r="D80" s="95"/>
      <c r="E80" s="92">
        <f t="shared" si="2"/>
        <v>110</v>
      </c>
    </row>
    <row r="81" spans="1:5" ht="24.95" customHeight="1">
      <c r="A81" s="91">
        <v>2040199</v>
      </c>
      <c r="B81" s="91" t="s">
        <v>177</v>
      </c>
      <c r="C81" s="92">
        <v>110</v>
      </c>
      <c r="D81" s="95"/>
      <c r="E81" s="92">
        <f t="shared" si="2"/>
        <v>110</v>
      </c>
    </row>
    <row r="82" spans="1:5" ht="24.95" customHeight="1">
      <c r="A82" s="91">
        <v>20402</v>
      </c>
      <c r="B82" s="91" t="s">
        <v>178</v>
      </c>
      <c r="C82" s="92">
        <v>13070</v>
      </c>
      <c r="D82" s="95"/>
      <c r="E82" s="92">
        <f t="shared" si="2"/>
        <v>13070</v>
      </c>
    </row>
    <row r="83" spans="1:5" ht="24.95" customHeight="1">
      <c r="A83" s="91">
        <v>2040201</v>
      </c>
      <c r="B83" s="91" t="s">
        <v>123</v>
      </c>
      <c r="C83" s="92">
        <v>10465</v>
      </c>
      <c r="D83" s="95"/>
      <c r="E83" s="92">
        <f t="shared" si="2"/>
        <v>10465</v>
      </c>
    </row>
    <row r="84" spans="1:5" ht="24.95" customHeight="1">
      <c r="A84" s="91">
        <v>2040219</v>
      </c>
      <c r="B84" s="91" t="s">
        <v>139</v>
      </c>
      <c r="C84" s="92">
        <v>90</v>
      </c>
      <c r="D84" s="95"/>
      <c r="E84" s="92">
        <f t="shared" si="2"/>
        <v>90</v>
      </c>
    </row>
    <row r="85" spans="1:5" ht="24.95" customHeight="1">
      <c r="A85" s="91">
        <v>2040220</v>
      </c>
      <c r="B85" s="91" t="s">
        <v>179</v>
      </c>
      <c r="C85" s="92">
        <v>30</v>
      </c>
      <c r="D85" s="95"/>
      <c r="E85" s="92">
        <f t="shared" si="2"/>
        <v>30</v>
      </c>
    </row>
    <row r="86" spans="1:5" ht="24.95" customHeight="1">
      <c r="A86" s="91">
        <v>2040299</v>
      </c>
      <c r="B86" s="91" t="s">
        <v>180</v>
      </c>
      <c r="C86" s="92">
        <v>2485</v>
      </c>
      <c r="D86" s="95"/>
      <c r="E86" s="92">
        <f t="shared" si="2"/>
        <v>2485</v>
      </c>
    </row>
    <row r="87" spans="1:5" ht="24.95" customHeight="1">
      <c r="A87" s="91">
        <v>20404</v>
      </c>
      <c r="B87" s="91" t="s">
        <v>181</v>
      </c>
      <c r="C87" s="92">
        <v>289</v>
      </c>
      <c r="D87" s="95"/>
      <c r="E87" s="92">
        <f t="shared" si="2"/>
        <v>289</v>
      </c>
    </row>
    <row r="88" spans="1:5" ht="24.95" customHeight="1">
      <c r="A88" s="91">
        <v>2040401</v>
      </c>
      <c r="B88" s="91" t="s">
        <v>123</v>
      </c>
      <c r="C88" s="92">
        <v>219</v>
      </c>
      <c r="D88" s="95"/>
      <c r="E88" s="92">
        <f t="shared" si="2"/>
        <v>219</v>
      </c>
    </row>
    <row r="89" spans="1:5" ht="24.95" customHeight="1">
      <c r="A89" s="91">
        <v>2040499</v>
      </c>
      <c r="B89" s="91" t="s">
        <v>182</v>
      </c>
      <c r="C89" s="92">
        <v>70</v>
      </c>
      <c r="D89" s="95"/>
      <c r="E89" s="92">
        <f t="shared" si="2"/>
        <v>70</v>
      </c>
    </row>
    <row r="90" spans="1:5" ht="24.95" customHeight="1">
      <c r="A90" s="91">
        <v>20405</v>
      </c>
      <c r="B90" s="91" t="s">
        <v>183</v>
      </c>
      <c r="C90" s="92">
        <v>568</v>
      </c>
      <c r="D90" s="95"/>
      <c r="E90" s="92">
        <f t="shared" si="2"/>
        <v>568</v>
      </c>
    </row>
    <row r="91" spans="1:5" ht="24.95" customHeight="1">
      <c r="A91" s="91">
        <v>2040501</v>
      </c>
      <c r="B91" s="91" t="s">
        <v>123</v>
      </c>
      <c r="C91" s="92">
        <v>392</v>
      </c>
      <c r="D91" s="95"/>
      <c r="E91" s="92">
        <f t="shared" si="2"/>
        <v>392</v>
      </c>
    </row>
    <row r="92" spans="1:5" ht="24.95" customHeight="1">
      <c r="A92" s="91">
        <v>2040599</v>
      </c>
      <c r="B92" s="91" t="s">
        <v>184</v>
      </c>
      <c r="C92" s="92">
        <v>176</v>
      </c>
      <c r="D92" s="95"/>
      <c r="E92" s="92">
        <f t="shared" si="2"/>
        <v>176</v>
      </c>
    </row>
    <row r="93" spans="1:5" ht="24.95" customHeight="1">
      <c r="A93" s="91">
        <v>20406</v>
      </c>
      <c r="B93" s="91" t="s">
        <v>185</v>
      </c>
      <c r="C93" s="92">
        <v>1112</v>
      </c>
      <c r="D93" s="95"/>
      <c r="E93" s="92">
        <f t="shared" si="2"/>
        <v>1112</v>
      </c>
    </row>
    <row r="94" spans="1:5" ht="24.95" customHeight="1">
      <c r="A94" s="91">
        <v>2040601</v>
      </c>
      <c r="B94" s="91" t="s">
        <v>123</v>
      </c>
      <c r="C94" s="92">
        <v>745</v>
      </c>
      <c r="D94" s="95"/>
      <c r="E94" s="92">
        <f t="shared" si="2"/>
        <v>745</v>
      </c>
    </row>
    <row r="95" spans="1:5" ht="24.95" customHeight="1">
      <c r="A95" s="91">
        <v>2040604</v>
      </c>
      <c r="B95" s="91" t="s">
        <v>186</v>
      </c>
      <c r="C95" s="92">
        <v>38</v>
      </c>
      <c r="D95" s="95"/>
      <c r="E95" s="92">
        <f t="shared" si="2"/>
        <v>38</v>
      </c>
    </row>
    <row r="96" spans="1:5" ht="24.95" customHeight="1">
      <c r="A96" s="91">
        <v>2040605</v>
      </c>
      <c r="B96" s="91" t="s">
        <v>187</v>
      </c>
      <c r="C96" s="92">
        <v>6</v>
      </c>
      <c r="D96" s="95"/>
      <c r="E96" s="92">
        <f t="shared" si="2"/>
        <v>6</v>
      </c>
    </row>
    <row r="97" spans="1:5" ht="24.95" customHeight="1">
      <c r="A97" s="91">
        <v>2040607</v>
      </c>
      <c r="B97" s="91" t="s">
        <v>188</v>
      </c>
      <c r="C97" s="92">
        <v>279</v>
      </c>
      <c r="D97" s="95"/>
      <c r="E97" s="92">
        <f t="shared" si="2"/>
        <v>279</v>
      </c>
    </row>
    <row r="98" spans="1:5" ht="24.95" customHeight="1">
      <c r="A98" s="91">
        <v>2040610</v>
      </c>
      <c r="B98" s="91" t="s">
        <v>189</v>
      </c>
      <c r="C98" s="92">
        <v>11</v>
      </c>
      <c r="D98" s="95"/>
      <c r="E98" s="92">
        <f t="shared" si="2"/>
        <v>11</v>
      </c>
    </row>
    <row r="99" spans="1:5" ht="24.95" customHeight="1">
      <c r="A99" s="91">
        <v>2040699</v>
      </c>
      <c r="B99" s="91" t="s">
        <v>190</v>
      </c>
      <c r="C99" s="92">
        <v>32</v>
      </c>
      <c r="D99" s="95"/>
      <c r="E99" s="92">
        <f t="shared" si="2"/>
        <v>32</v>
      </c>
    </row>
    <row r="100" spans="1:5" ht="24.95" customHeight="1">
      <c r="A100" s="91">
        <v>20408</v>
      </c>
      <c r="B100" s="91" t="s">
        <v>191</v>
      </c>
      <c r="C100" s="92">
        <v>270</v>
      </c>
      <c r="D100" s="95"/>
      <c r="E100" s="92">
        <f t="shared" si="2"/>
        <v>270</v>
      </c>
    </row>
    <row r="101" spans="1:5" ht="24.95" customHeight="1">
      <c r="A101" s="91">
        <v>2040804</v>
      </c>
      <c r="B101" s="91" t="s">
        <v>192</v>
      </c>
      <c r="C101" s="92">
        <v>75</v>
      </c>
      <c r="D101" s="95"/>
      <c r="E101" s="92">
        <f t="shared" si="2"/>
        <v>75</v>
      </c>
    </row>
    <row r="102" spans="1:5" ht="24.95" customHeight="1">
      <c r="A102" s="91">
        <v>2040899</v>
      </c>
      <c r="B102" s="91" t="s">
        <v>193</v>
      </c>
      <c r="C102" s="92">
        <v>195</v>
      </c>
      <c r="D102" s="95"/>
      <c r="E102" s="92">
        <f t="shared" si="2"/>
        <v>195</v>
      </c>
    </row>
    <row r="103" spans="1:5" ht="24.95" customHeight="1">
      <c r="A103" s="91">
        <v>20499</v>
      </c>
      <c r="B103" s="91" t="s">
        <v>194</v>
      </c>
      <c r="C103" s="92">
        <v>922</v>
      </c>
      <c r="D103" s="95"/>
      <c r="E103" s="92">
        <f t="shared" si="2"/>
        <v>922</v>
      </c>
    </row>
    <row r="104" spans="1:5" ht="24.95" customHeight="1">
      <c r="A104" s="91">
        <v>2049901</v>
      </c>
      <c r="B104" s="91" t="s">
        <v>195</v>
      </c>
      <c r="C104" s="92">
        <v>922</v>
      </c>
      <c r="D104" s="95"/>
      <c r="E104" s="92">
        <f t="shared" si="2"/>
        <v>922</v>
      </c>
    </row>
    <row r="105" spans="1:5" ht="24.95" customHeight="1">
      <c r="A105" s="100">
        <v>205</v>
      </c>
      <c r="B105" s="100" t="s">
        <v>196</v>
      </c>
      <c r="C105" s="77">
        <v>102159</v>
      </c>
      <c r="D105" s="149">
        <v>5000</v>
      </c>
      <c r="E105" s="77">
        <f t="shared" si="2"/>
        <v>107159</v>
      </c>
    </row>
    <row r="106" spans="1:5" ht="24.95" customHeight="1">
      <c r="A106" s="91">
        <v>20501</v>
      </c>
      <c r="B106" s="91" t="s">
        <v>197</v>
      </c>
      <c r="C106" s="92">
        <v>18296</v>
      </c>
      <c r="D106" s="95"/>
      <c r="E106" s="92">
        <f t="shared" si="2"/>
        <v>18296</v>
      </c>
    </row>
    <row r="107" spans="1:5" ht="24.95" customHeight="1">
      <c r="A107" s="91">
        <v>2050101</v>
      </c>
      <c r="B107" s="91" t="s">
        <v>123</v>
      </c>
      <c r="C107" s="92">
        <v>18296</v>
      </c>
      <c r="D107" s="95"/>
      <c r="E107" s="92">
        <f t="shared" si="2"/>
        <v>18296</v>
      </c>
    </row>
    <row r="108" spans="1:5" ht="24.95" customHeight="1">
      <c r="A108" s="100">
        <v>20502</v>
      </c>
      <c r="B108" s="100" t="s">
        <v>198</v>
      </c>
      <c r="C108" s="77">
        <v>77163</v>
      </c>
      <c r="D108" s="149">
        <v>5000</v>
      </c>
      <c r="E108" s="77">
        <f t="shared" si="2"/>
        <v>82163</v>
      </c>
    </row>
    <row r="109" spans="1:5" ht="24.95" customHeight="1">
      <c r="A109" s="91">
        <v>2050201</v>
      </c>
      <c r="B109" s="91" t="s">
        <v>199</v>
      </c>
      <c r="C109" s="92">
        <v>2255</v>
      </c>
      <c r="D109" s="95"/>
      <c r="E109" s="92">
        <f t="shared" si="2"/>
        <v>2255</v>
      </c>
    </row>
    <row r="110" spans="1:5" ht="24.95" customHeight="1">
      <c r="A110" s="100">
        <v>2050202</v>
      </c>
      <c r="B110" s="100" t="s">
        <v>200</v>
      </c>
      <c r="C110" s="77">
        <v>31639</v>
      </c>
      <c r="D110" s="101">
        <v>5000</v>
      </c>
      <c r="E110" s="77">
        <f t="shared" si="2"/>
        <v>36639</v>
      </c>
    </row>
    <row r="111" spans="1:5" ht="24.95" customHeight="1">
      <c r="A111" s="91">
        <v>2050203</v>
      </c>
      <c r="B111" s="91" t="s">
        <v>201</v>
      </c>
      <c r="C111" s="92">
        <v>14302</v>
      </c>
      <c r="D111" s="95"/>
      <c r="E111" s="92">
        <f t="shared" si="2"/>
        <v>14302</v>
      </c>
    </row>
    <row r="112" spans="1:5" ht="24.95" customHeight="1">
      <c r="A112" s="91">
        <v>2050204</v>
      </c>
      <c r="B112" s="91" t="s">
        <v>202</v>
      </c>
      <c r="C112" s="92">
        <v>13437</v>
      </c>
      <c r="D112" s="95"/>
      <c r="E112" s="92">
        <f t="shared" ref="E112:E145" si="3">C112+D112</f>
        <v>13437</v>
      </c>
    </row>
    <row r="113" spans="1:5" ht="24.95" customHeight="1">
      <c r="A113" s="91">
        <v>2050299</v>
      </c>
      <c r="B113" s="91" t="s">
        <v>203</v>
      </c>
      <c r="C113" s="92">
        <v>15531</v>
      </c>
      <c r="D113" s="95"/>
      <c r="E113" s="92">
        <f t="shared" si="3"/>
        <v>15531</v>
      </c>
    </row>
    <row r="114" spans="1:5" ht="24.95" customHeight="1">
      <c r="A114" s="91">
        <v>20503</v>
      </c>
      <c r="B114" s="91" t="s">
        <v>204</v>
      </c>
      <c r="C114" s="92">
        <v>2317</v>
      </c>
      <c r="D114" s="95"/>
      <c r="E114" s="92">
        <f t="shared" si="3"/>
        <v>2317</v>
      </c>
    </row>
    <row r="115" spans="1:5" ht="24.95" customHeight="1">
      <c r="A115" s="91">
        <v>2050302</v>
      </c>
      <c r="B115" s="91" t="s">
        <v>205</v>
      </c>
      <c r="C115" s="92">
        <v>2317</v>
      </c>
      <c r="D115" s="95"/>
      <c r="E115" s="92">
        <f t="shared" si="3"/>
        <v>2317</v>
      </c>
    </row>
    <row r="116" spans="1:5" ht="24.95" customHeight="1">
      <c r="A116" s="91">
        <v>2050303</v>
      </c>
      <c r="B116" s="91" t="s">
        <v>206</v>
      </c>
      <c r="C116" s="92">
        <v>0</v>
      </c>
      <c r="D116" s="95"/>
      <c r="E116" s="92">
        <f t="shared" si="3"/>
        <v>0</v>
      </c>
    </row>
    <row r="117" spans="1:5" ht="24.95" customHeight="1">
      <c r="A117" s="91">
        <v>2050305</v>
      </c>
      <c r="B117" s="91" t="s">
        <v>207</v>
      </c>
      <c r="C117" s="92">
        <v>0</v>
      </c>
      <c r="D117" s="95"/>
      <c r="E117" s="92">
        <f t="shared" si="3"/>
        <v>0</v>
      </c>
    </row>
    <row r="118" spans="1:5" ht="24.95" customHeight="1">
      <c r="A118" s="91">
        <v>20507</v>
      </c>
      <c r="B118" s="91" t="s">
        <v>208</v>
      </c>
      <c r="C118" s="92">
        <v>591</v>
      </c>
      <c r="D118" s="95"/>
      <c r="E118" s="92">
        <f t="shared" si="3"/>
        <v>591</v>
      </c>
    </row>
    <row r="119" spans="1:5" ht="24.95" customHeight="1">
      <c r="A119" s="91">
        <v>2050701</v>
      </c>
      <c r="B119" s="91" t="s">
        <v>209</v>
      </c>
      <c r="C119" s="92">
        <v>567</v>
      </c>
      <c r="D119" s="95"/>
      <c r="E119" s="92">
        <f t="shared" si="3"/>
        <v>567</v>
      </c>
    </row>
    <row r="120" spans="1:5" ht="24.95" customHeight="1">
      <c r="A120" s="91">
        <v>2050799</v>
      </c>
      <c r="B120" s="91" t="s">
        <v>210</v>
      </c>
      <c r="C120" s="92">
        <v>24</v>
      </c>
      <c r="D120" s="95"/>
      <c r="E120" s="92">
        <f t="shared" si="3"/>
        <v>24</v>
      </c>
    </row>
    <row r="121" spans="1:5" ht="24.95" customHeight="1">
      <c r="A121" s="91">
        <v>20508</v>
      </c>
      <c r="B121" s="91" t="s">
        <v>211</v>
      </c>
      <c r="C121" s="92">
        <v>221</v>
      </c>
      <c r="D121" s="95"/>
      <c r="E121" s="92">
        <f t="shared" si="3"/>
        <v>221</v>
      </c>
    </row>
    <row r="122" spans="1:5" ht="24.95" customHeight="1">
      <c r="A122" s="91">
        <v>2050802</v>
      </c>
      <c r="B122" s="91" t="s">
        <v>212</v>
      </c>
      <c r="C122" s="92">
        <v>221</v>
      </c>
      <c r="D122" s="95"/>
      <c r="E122" s="92">
        <f t="shared" si="3"/>
        <v>221</v>
      </c>
    </row>
    <row r="123" spans="1:5" ht="24.95" customHeight="1">
      <c r="A123" s="91">
        <v>20509</v>
      </c>
      <c r="B123" s="91" t="s">
        <v>213</v>
      </c>
      <c r="C123" s="92">
        <v>3571</v>
      </c>
      <c r="D123" s="95"/>
      <c r="E123" s="92">
        <f t="shared" si="3"/>
        <v>3571</v>
      </c>
    </row>
    <row r="124" spans="1:5" ht="24.95" customHeight="1">
      <c r="A124" s="91">
        <v>2050999</v>
      </c>
      <c r="B124" s="91" t="s">
        <v>214</v>
      </c>
      <c r="C124" s="92">
        <v>3571</v>
      </c>
      <c r="D124" s="95"/>
      <c r="E124" s="92">
        <f t="shared" si="3"/>
        <v>3571</v>
      </c>
    </row>
    <row r="125" spans="1:5" ht="24.95" customHeight="1">
      <c r="A125" s="91">
        <v>206</v>
      </c>
      <c r="B125" s="91" t="s">
        <v>215</v>
      </c>
      <c r="C125" s="92">
        <v>395</v>
      </c>
      <c r="D125" s="95"/>
      <c r="E125" s="92">
        <f t="shared" si="3"/>
        <v>395</v>
      </c>
    </row>
    <row r="126" spans="1:5" ht="24.95" customHeight="1">
      <c r="A126" s="91">
        <v>20601</v>
      </c>
      <c r="B126" s="91" t="s">
        <v>216</v>
      </c>
      <c r="C126" s="92">
        <v>378</v>
      </c>
      <c r="D126" s="95"/>
      <c r="E126" s="92">
        <f t="shared" si="3"/>
        <v>378</v>
      </c>
    </row>
    <row r="127" spans="1:5" ht="24.95" customHeight="1">
      <c r="A127" s="91">
        <v>2060101</v>
      </c>
      <c r="B127" s="91" t="s">
        <v>123</v>
      </c>
      <c r="C127" s="92">
        <v>378</v>
      </c>
      <c r="D127" s="95"/>
      <c r="E127" s="92">
        <f t="shared" si="3"/>
        <v>378</v>
      </c>
    </row>
    <row r="128" spans="1:5" ht="24.95" customHeight="1">
      <c r="A128" s="91">
        <v>20606</v>
      </c>
      <c r="B128" s="91" t="s">
        <v>217</v>
      </c>
      <c r="C128" s="92">
        <v>12</v>
      </c>
      <c r="D128" s="95"/>
      <c r="E128" s="92">
        <f t="shared" si="3"/>
        <v>12</v>
      </c>
    </row>
    <row r="129" spans="1:5" ht="24.95" customHeight="1">
      <c r="A129" s="91">
        <v>2060602</v>
      </c>
      <c r="B129" s="97" t="s">
        <v>218</v>
      </c>
      <c r="C129" s="92">
        <v>12</v>
      </c>
      <c r="D129" s="95"/>
      <c r="E129" s="92">
        <f t="shared" si="3"/>
        <v>12</v>
      </c>
    </row>
    <row r="130" spans="1:5" ht="24.95" customHeight="1">
      <c r="A130" s="91">
        <v>20607</v>
      </c>
      <c r="B130" s="91" t="s">
        <v>219</v>
      </c>
      <c r="C130" s="92">
        <v>5</v>
      </c>
      <c r="D130" s="95"/>
      <c r="E130" s="92">
        <f t="shared" si="3"/>
        <v>5</v>
      </c>
    </row>
    <row r="131" spans="1:5" ht="24.95" customHeight="1">
      <c r="A131" s="91">
        <v>2060702</v>
      </c>
      <c r="B131" s="91" t="s">
        <v>220</v>
      </c>
      <c r="C131" s="92">
        <v>5</v>
      </c>
      <c r="D131" s="95"/>
      <c r="E131" s="92">
        <f t="shared" si="3"/>
        <v>5</v>
      </c>
    </row>
    <row r="132" spans="1:5" ht="24.95" customHeight="1">
      <c r="A132" s="91">
        <v>2060799</v>
      </c>
      <c r="B132" s="91" t="s">
        <v>221</v>
      </c>
      <c r="C132" s="92">
        <v>0</v>
      </c>
      <c r="D132" s="95"/>
      <c r="E132" s="92">
        <f t="shared" si="3"/>
        <v>0</v>
      </c>
    </row>
    <row r="133" spans="1:5" ht="24.95" customHeight="1">
      <c r="A133" s="91">
        <v>20699</v>
      </c>
      <c r="B133" s="91" t="s">
        <v>222</v>
      </c>
      <c r="C133" s="92">
        <v>0</v>
      </c>
      <c r="D133" s="95"/>
      <c r="E133" s="92">
        <f t="shared" si="3"/>
        <v>0</v>
      </c>
    </row>
    <row r="134" spans="1:5" ht="24.95" customHeight="1">
      <c r="A134" s="91">
        <v>2069999</v>
      </c>
      <c r="B134" s="91" t="s">
        <v>223</v>
      </c>
      <c r="C134" s="92">
        <v>0</v>
      </c>
      <c r="D134" s="95"/>
      <c r="E134" s="92">
        <f t="shared" si="3"/>
        <v>0</v>
      </c>
    </row>
    <row r="135" spans="1:5" ht="24.95" customHeight="1">
      <c r="A135" s="91">
        <v>207</v>
      </c>
      <c r="B135" s="91" t="s">
        <v>224</v>
      </c>
      <c r="C135" s="92">
        <v>4520</v>
      </c>
      <c r="D135" s="95"/>
      <c r="E135" s="92">
        <f t="shared" si="3"/>
        <v>4520</v>
      </c>
    </row>
    <row r="136" spans="1:5" ht="24.95" customHeight="1">
      <c r="A136" s="91">
        <v>20701</v>
      </c>
      <c r="B136" s="91" t="s">
        <v>225</v>
      </c>
      <c r="C136" s="92">
        <v>3231</v>
      </c>
      <c r="D136" s="95"/>
      <c r="E136" s="92">
        <f t="shared" si="3"/>
        <v>3231</v>
      </c>
    </row>
    <row r="137" spans="1:5" ht="24.95" customHeight="1">
      <c r="A137" s="91">
        <v>2070101</v>
      </c>
      <c r="B137" s="91" t="s">
        <v>123</v>
      </c>
      <c r="C137" s="92">
        <v>1232</v>
      </c>
      <c r="D137" s="95"/>
      <c r="E137" s="92">
        <f t="shared" si="3"/>
        <v>1232</v>
      </c>
    </row>
    <row r="138" spans="1:5" ht="24.95" customHeight="1">
      <c r="A138" s="91">
        <v>2070104</v>
      </c>
      <c r="B138" s="91" t="s">
        <v>226</v>
      </c>
      <c r="C138" s="92">
        <v>209</v>
      </c>
      <c r="D138" s="95"/>
      <c r="E138" s="92">
        <f t="shared" si="3"/>
        <v>209</v>
      </c>
    </row>
    <row r="139" spans="1:5" ht="24.95" customHeight="1">
      <c r="A139" s="91">
        <v>2070105</v>
      </c>
      <c r="B139" s="91" t="s">
        <v>227</v>
      </c>
      <c r="C139" s="92">
        <v>222</v>
      </c>
      <c r="D139" s="95"/>
      <c r="E139" s="92">
        <f t="shared" si="3"/>
        <v>222</v>
      </c>
    </row>
    <row r="140" spans="1:5" ht="24.95" customHeight="1">
      <c r="A140" s="91">
        <v>2070109</v>
      </c>
      <c r="B140" s="91" t="s">
        <v>228</v>
      </c>
      <c r="C140" s="92">
        <v>0</v>
      </c>
      <c r="D140" s="95"/>
      <c r="E140" s="92">
        <f t="shared" si="3"/>
        <v>0</v>
      </c>
    </row>
    <row r="141" spans="1:5" ht="24.95" customHeight="1">
      <c r="A141" s="91">
        <v>2070113</v>
      </c>
      <c r="B141" s="91" t="s">
        <v>229</v>
      </c>
      <c r="C141" s="92">
        <v>43</v>
      </c>
      <c r="D141" s="95"/>
      <c r="E141" s="92">
        <f t="shared" si="3"/>
        <v>43</v>
      </c>
    </row>
    <row r="142" spans="1:5" ht="24.95" customHeight="1">
      <c r="A142" s="91">
        <v>2070199</v>
      </c>
      <c r="B142" s="91" t="s">
        <v>230</v>
      </c>
      <c r="C142" s="92">
        <v>1525</v>
      </c>
      <c r="D142" s="95"/>
      <c r="E142" s="92">
        <f t="shared" si="3"/>
        <v>1525</v>
      </c>
    </row>
    <row r="143" spans="1:5" ht="24.95" customHeight="1">
      <c r="A143" s="91">
        <v>20702</v>
      </c>
      <c r="B143" s="91" t="s">
        <v>231</v>
      </c>
      <c r="C143" s="92">
        <v>54</v>
      </c>
      <c r="D143" s="95"/>
      <c r="E143" s="92">
        <f t="shared" si="3"/>
        <v>54</v>
      </c>
    </row>
    <row r="144" spans="1:5" ht="24.95" customHeight="1">
      <c r="A144" s="91">
        <v>2070201</v>
      </c>
      <c r="B144" s="91" t="s">
        <v>123</v>
      </c>
      <c r="C144" s="92">
        <v>54</v>
      </c>
      <c r="D144" s="95"/>
      <c r="E144" s="92">
        <f t="shared" si="3"/>
        <v>54</v>
      </c>
    </row>
    <row r="145" spans="1:5" ht="24.95" customHeight="1">
      <c r="A145" s="91">
        <v>2070205</v>
      </c>
      <c r="B145" s="91" t="s">
        <v>232</v>
      </c>
      <c r="C145" s="92">
        <v>0</v>
      </c>
      <c r="D145" s="95"/>
      <c r="E145" s="92">
        <f t="shared" si="3"/>
        <v>0</v>
      </c>
    </row>
    <row r="146" spans="1:5" ht="24.95" customHeight="1">
      <c r="A146" s="91">
        <v>20703</v>
      </c>
      <c r="B146" s="91" t="s">
        <v>233</v>
      </c>
      <c r="C146" s="92">
        <v>391</v>
      </c>
      <c r="D146" s="95"/>
      <c r="E146" s="92">
        <f t="shared" ref="E146:E178" si="4">C146+D146</f>
        <v>391</v>
      </c>
    </row>
    <row r="147" spans="1:5" ht="24.95" customHeight="1">
      <c r="A147" s="91">
        <v>2070301</v>
      </c>
      <c r="B147" s="91" t="s">
        <v>123</v>
      </c>
      <c r="C147" s="92">
        <v>304</v>
      </c>
      <c r="D147" s="95"/>
      <c r="E147" s="92">
        <f t="shared" si="4"/>
        <v>304</v>
      </c>
    </row>
    <row r="148" spans="1:5" ht="24.95" customHeight="1">
      <c r="A148" s="91">
        <v>2070307</v>
      </c>
      <c r="B148" s="91" t="s">
        <v>234</v>
      </c>
      <c r="C148" s="92">
        <v>0</v>
      </c>
      <c r="D148" s="95"/>
      <c r="E148" s="92">
        <f t="shared" si="4"/>
        <v>0</v>
      </c>
    </row>
    <row r="149" spans="1:5" ht="24.95" customHeight="1">
      <c r="A149" s="91">
        <v>2070399</v>
      </c>
      <c r="B149" s="91" t="s">
        <v>235</v>
      </c>
      <c r="C149" s="92">
        <v>87</v>
      </c>
      <c r="D149" s="95"/>
      <c r="E149" s="92">
        <f t="shared" si="4"/>
        <v>87</v>
      </c>
    </row>
    <row r="150" spans="1:5" ht="24.95" customHeight="1">
      <c r="A150" s="91">
        <v>20708</v>
      </c>
      <c r="B150" s="91" t="s">
        <v>236</v>
      </c>
      <c r="C150" s="92">
        <v>519</v>
      </c>
      <c r="D150" s="95"/>
      <c r="E150" s="92">
        <f t="shared" si="4"/>
        <v>519</v>
      </c>
    </row>
    <row r="151" spans="1:5" ht="24.95" customHeight="1">
      <c r="A151" s="91">
        <v>2070805</v>
      </c>
      <c r="B151" s="91" t="s">
        <v>237</v>
      </c>
      <c r="C151" s="92">
        <v>0</v>
      </c>
      <c r="D151" s="95"/>
      <c r="E151" s="92">
        <f t="shared" si="4"/>
        <v>0</v>
      </c>
    </row>
    <row r="152" spans="1:5" ht="24.95" customHeight="1">
      <c r="A152" s="91">
        <v>2070808</v>
      </c>
      <c r="B152" s="91" t="s">
        <v>238</v>
      </c>
      <c r="C152" s="92">
        <v>471</v>
      </c>
      <c r="D152" s="95"/>
      <c r="E152" s="92">
        <f t="shared" si="4"/>
        <v>471</v>
      </c>
    </row>
    <row r="153" spans="1:5" ht="24.95" customHeight="1">
      <c r="A153" s="91">
        <v>2070899</v>
      </c>
      <c r="B153" s="91" t="s">
        <v>239</v>
      </c>
      <c r="C153" s="92">
        <v>48</v>
      </c>
      <c r="D153" s="95"/>
      <c r="E153" s="92">
        <f t="shared" si="4"/>
        <v>48</v>
      </c>
    </row>
    <row r="154" spans="1:5" ht="24.95" customHeight="1">
      <c r="A154" s="91">
        <v>20799</v>
      </c>
      <c r="B154" s="91" t="s">
        <v>240</v>
      </c>
      <c r="C154" s="92">
        <v>326</v>
      </c>
      <c r="D154" s="95"/>
      <c r="E154" s="92">
        <f t="shared" si="4"/>
        <v>326</v>
      </c>
    </row>
    <row r="155" spans="1:5" ht="24.95" customHeight="1">
      <c r="A155" s="91">
        <v>2079999</v>
      </c>
      <c r="B155" s="91" t="s">
        <v>241</v>
      </c>
      <c r="C155" s="92">
        <v>326</v>
      </c>
      <c r="D155" s="95"/>
      <c r="E155" s="92">
        <f t="shared" si="4"/>
        <v>326</v>
      </c>
    </row>
    <row r="156" spans="1:5" ht="24.95" customHeight="1">
      <c r="A156" s="91">
        <v>208</v>
      </c>
      <c r="B156" s="91" t="s">
        <v>242</v>
      </c>
      <c r="C156" s="92">
        <v>69083</v>
      </c>
      <c r="D156" s="95"/>
      <c r="E156" s="92">
        <f t="shared" si="4"/>
        <v>69083</v>
      </c>
    </row>
    <row r="157" spans="1:5" ht="24.95" customHeight="1">
      <c r="A157" s="91">
        <v>20801</v>
      </c>
      <c r="B157" s="91" t="s">
        <v>243</v>
      </c>
      <c r="C157" s="92">
        <v>2442</v>
      </c>
      <c r="D157" s="95"/>
      <c r="E157" s="92">
        <f t="shared" si="4"/>
        <v>2442</v>
      </c>
    </row>
    <row r="158" spans="1:5" ht="24.95" customHeight="1">
      <c r="A158" s="91">
        <v>2080101</v>
      </c>
      <c r="B158" s="91" t="s">
        <v>123</v>
      </c>
      <c r="C158" s="92">
        <v>1431</v>
      </c>
      <c r="D158" s="95"/>
      <c r="E158" s="92">
        <f t="shared" si="4"/>
        <v>1431</v>
      </c>
    </row>
    <row r="159" spans="1:5" ht="24.95" customHeight="1">
      <c r="A159" s="91">
        <v>2080103</v>
      </c>
      <c r="B159" s="91" t="s">
        <v>244</v>
      </c>
      <c r="C159" s="92">
        <v>595</v>
      </c>
      <c r="D159" s="95"/>
      <c r="E159" s="92">
        <f t="shared" si="4"/>
        <v>595</v>
      </c>
    </row>
    <row r="160" spans="1:5" ht="24.95" customHeight="1">
      <c r="A160" s="91">
        <v>2080199</v>
      </c>
      <c r="B160" s="91" t="s">
        <v>245</v>
      </c>
      <c r="C160" s="92">
        <v>417</v>
      </c>
      <c r="D160" s="95"/>
      <c r="E160" s="92">
        <f t="shared" si="4"/>
        <v>417</v>
      </c>
    </row>
    <row r="161" spans="1:5" ht="24.95" customHeight="1">
      <c r="A161" s="91">
        <v>20802</v>
      </c>
      <c r="B161" s="91" t="s">
        <v>246</v>
      </c>
      <c r="C161" s="92">
        <v>1155</v>
      </c>
      <c r="D161" s="95"/>
      <c r="E161" s="92">
        <f t="shared" si="4"/>
        <v>1155</v>
      </c>
    </row>
    <row r="162" spans="1:5" ht="24.95" customHeight="1">
      <c r="A162" s="91">
        <v>2080201</v>
      </c>
      <c r="B162" s="91" t="s">
        <v>123</v>
      </c>
      <c r="C162" s="92">
        <v>602</v>
      </c>
      <c r="D162" s="95"/>
      <c r="E162" s="92">
        <f t="shared" si="4"/>
        <v>602</v>
      </c>
    </row>
    <row r="163" spans="1:5" ht="24.95" customHeight="1">
      <c r="A163" s="91">
        <v>2080208</v>
      </c>
      <c r="B163" s="91" t="s">
        <v>247</v>
      </c>
      <c r="C163" s="92">
        <v>0</v>
      </c>
      <c r="D163" s="95"/>
      <c r="E163" s="92">
        <f t="shared" si="4"/>
        <v>0</v>
      </c>
    </row>
    <row r="164" spans="1:5" ht="24.95" customHeight="1">
      <c r="A164" s="91">
        <v>2080299</v>
      </c>
      <c r="B164" s="91" t="s">
        <v>248</v>
      </c>
      <c r="C164" s="92">
        <v>553</v>
      </c>
      <c r="D164" s="95"/>
      <c r="E164" s="92">
        <f t="shared" si="4"/>
        <v>553</v>
      </c>
    </row>
    <row r="165" spans="1:5" ht="24.95" customHeight="1">
      <c r="A165" s="91">
        <v>20805</v>
      </c>
      <c r="B165" s="91" t="s">
        <v>249</v>
      </c>
      <c r="C165" s="92">
        <v>36667</v>
      </c>
      <c r="D165" s="95"/>
      <c r="E165" s="92">
        <f t="shared" si="4"/>
        <v>36667</v>
      </c>
    </row>
    <row r="166" spans="1:5" ht="24.95" customHeight="1">
      <c r="A166" s="91">
        <v>2080501</v>
      </c>
      <c r="B166" s="91" t="s">
        <v>250</v>
      </c>
      <c r="C166" s="92">
        <v>6328</v>
      </c>
      <c r="D166" s="95"/>
      <c r="E166" s="92">
        <f t="shared" si="4"/>
        <v>6328</v>
      </c>
    </row>
    <row r="167" spans="1:5" ht="24.95" customHeight="1">
      <c r="A167" s="98">
        <v>2080502</v>
      </c>
      <c r="B167" s="98" t="s">
        <v>251</v>
      </c>
      <c r="C167" s="92">
        <v>8986</v>
      </c>
      <c r="D167" s="95"/>
      <c r="E167" s="92">
        <f t="shared" si="4"/>
        <v>8986</v>
      </c>
    </row>
    <row r="168" spans="1:5" ht="24.95" customHeight="1">
      <c r="A168" s="98">
        <v>2080505</v>
      </c>
      <c r="B168" s="98" t="s">
        <v>252</v>
      </c>
      <c r="C168" s="92">
        <v>13056</v>
      </c>
      <c r="D168" s="95"/>
      <c r="E168" s="92">
        <f t="shared" si="4"/>
        <v>13056</v>
      </c>
    </row>
    <row r="169" spans="1:5" ht="24.95" customHeight="1">
      <c r="A169" s="98">
        <v>2080506</v>
      </c>
      <c r="B169" s="98" t="s">
        <v>253</v>
      </c>
      <c r="C169" s="92">
        <v>6528</v>
      </c>
      <c r="D169" s="95"/>
      <c r="E169" s="92">
        <f t="shared" si="4"/>
        <v>6528</v>
      </c>
    </row>
    <row r="170" spans="1:5" ht="24.95" customHeight="1">
      <c r="A170" s="98">
        <v>2080599</v>
      </c>
      <c r="B170" s="98" t="s">
        <v>254</v>
      </c>
      <c r="C170" s="92">
        <v>1769</v>
      </c>
      <c r="D170" s="95"/>
      <c r="E170" s="92">
        <f t="shared" si="4"/>
        <v>1769</v>
      </c>
    </row>
    <row r="171" spans="1:5" ht="24.95" customHeight="1">
      <c r="A171" s="98">
        <v>20807</v>
      </c>
      <c r="B171" s="98" t="s">
        <v>255</v>
      </c>
      <c r="C171" s="92">
        <v>90</v>
      </c>
      <c r="D171" s="95"/>
      <c r="E171" s="92">
        <f t="shared" si="4"/>
        <v>90</v>
      </c>
    </row>
    <row r="172" spans="1:5" ht="24.95" customHeight="1">
      <c r="A172" s="98">
        <v>2080799</v>
      </c>
      <c r="B172" s="98" t="s">
        <v>256</v>
      </c>
      <c r="C172" s="92">
        <v>90</v>
      </c>
      <c r="D172" s="95"/>
      <c r="E172" s="92">
        <f t="shared" si="4"/>
        <v>90</v>
      </c>
    </row>
    <row r="173" spans="1:5" ht="24.95" customHeight="1">
      <c r="A173" s="98">
        <v>20808</v>
      </c>
      <c r="B173" s="98" t="s">
        <v>257</v>
      </c>
      <c r="C173" s="92">
        <v>4504</v>
      </c>
      <c r="D173" s="95"/>
      <c r="E173" s="92">
        <f t="shared" si="4"/>
        <v>4504</v>
      </c>
    </row>
    <row r="174" spans="1:5" ht="24.95" customHeight="1">
      <c r="A174" s="98">
        <v>2080801</v>
      </c>
      <c r="B174" s="98" t="s">
        <v>258</v>
      </c>
      <c r="C174" s="92">
        <v>1518</v>
      </c>
      <c r="D174" s="95"/>
      <c r="E174" s="92">
        <f t="shared" si="4"/>
        <v>1518</v>
      </c>
    </row>
    <row r="175" spans="1:5" ht="24.95" customHeight="1">
      <c r="A175" s="98">
        <v>2080802</v>
      </c>
      <c r="B175" s="98" t="s">
        <v>259</v>
      </c>
      <c r="C175" s="92">
        <v>110</v>
      </c>
      <c r="D175" s="95"/>
      <c r="E175" s="92">
        <f t="shared" si="4"/>
        <v>110</v>
      </c>
    </row>
    <row r="176" spans="1:5" ht="24.95" customHeight="1">
      <c r="A176" s="98">
        <v>2080803</v>
      </c>
      <c r="B176" s="98" t="s">
        <v>260</v>
      </c>
      <c r="C176" s="92">
        <v>413</v>
      </c>
      <c r="D176" s="95"/>
      <c r="E176" s="92">
        <f t="shared" si="4"/>
        <v>413</v>
      </c>
    </row>
    <row r="177" spans="1:5" ht="24.95" customHeight="1">
      <c r="A177" s="98">
        <v>2080804</v>
      </c>
      <c r="B177" s="98" t="s">
        <v>261</v>
      </c>
      <c r="C177" s="92">
        <v>28</v>
      </c>
      <c r="D177" s="95"/>
      <c r="E177" s="92">
        <f t="shared" si="4"/>
        <v>28</v>
      </c>
    </row>
    <row r="178" spans="1:5" ht="24.95" customHeight="1">
      <c r="A178" s="98">
        <v>2080805</v>
      </c>
      <c r="B178" s="98" t="s">
        <v>262</v>
      </c>
      <c r="C178" s="92">
        <v>507</v>
      </c>
      <c r="D178" s="95"/>
      <c r="E178" s="92">
        <f t="shared" si="4"/>
        <v>507</v>
      </c>
    </row>
    <row r="179" spans="1:5" ht="24.95" customHeight="1">
      <c r="A179" s="98">
        <v>2080806</v>
      </c>
      <c r="B179" s="98" t="s">
        <v>263</v>
      </c>
      <c r="C179" s="92">
        <v>0</v>
      </c>
      <c r="D179" s="95"/>
      <c r="E179" s="92">
        <f t="shared" ref="E179:E211" si="5">C179+D179</f>
        <v>0</v>
      </c>
    </row>
    <row r="180" spans="1:5" ht="24.95" customHeight="1">
      <c r="A180" s="98">
        <v>2080899</v>
      </c>
      <c r="B180" s="98" t="s">
        <v>264</v>
      </c>
      <c r="C180" s="92">
        <v>1928</v>
      </c>
      <c r="D180" s="95"/>
      <c r="E180" s="92">
        <f t="shared" si="5"/>
        <v>1928</v>
      </c>
    </row>
    <row r="181" spans="1:5" ht="24.95" customHeight="1">
      <c r="A181" s="98">
        <v>20809</v>
      </c>
      <c r="B181" s="98" t="s">
        <v>265</v>
      </c>
      <c r="C181" s="92">
        <v>918</v>
      </c>
      <c r="D181" s="95"/>
      <c r="E181" s="92">
        <f t="shared" si="5"/>
        <v>918</v>
      </c>
    </row>
    <row r="182" spans="1:5" ht="24.95" customHeight="1">
      <c r="A182" s="98">
        <v>2080901</v>
      </c>
      <c r="B182" s="98" t="s">
        <v>266</v>
      </c>
      <c r="C182" s="92">
        <v>873</v>
      </c>
      <c r="D182" s="95"/>
      <c r="E182" s="92">
        <f t="shared" si="5"/>
        <v>873</v>
      </c>
    </row>
    <row r="183" spans="1:5" ht="24.95" customHeight="1">
      <c r="A183" s="98">
        <v>2080902</v>
      </c>
      <c r="B183" s="98" t="s">
        <v>267</v>
      </c>
      <c r="C183" s="92">
        <v>5</v>
      </c>
      <c r="D183" s="95"/>
      <c r="E183" s="92">
        <f t="shared" si="5"/>
        <v>5</v>
      </c>
    </row>
    <row r="184" spans="1:5" ht="24.95" customHeight="1">
      <c r="A184" s="98">
        <v>2080905</v>
      </c>
      <c r="B184" s="98" t="s">
        <v>268</v>
      </c>
      <c r="C184" s="92">
        <v>29</v>
      </c>
      <c r="D184" s="95"/>
      <c r="E184" s="92">
        <f t="shared" si="5"/>
        <v>29</v>
      </c>
    </row>
    <row r="185" spans="1:5" ht="24.95" customHeight="1">
      <c r="A185" s="98">
        <v>2080999</v>
      </c>
      <c r="B185" s="98" t="s">
        <v>269</v>
      </c>
      <c r="C185" s="92">
        <v>11</v>
      </c>
      <c r="D185" s="95"/>
      <c r="E185" s="92">
        <f t="shared" si="5"/>
        <v>11</v>
      </c>
    </row>
    <row r="186" spans="1:5" ht="24.95" customHeight="1">
      <c r="A186" s="98">
        <v>20810</v>
      </c>
      <c r="B186" s="98" t="s">
        <v>270</v>
      </c>
      <c r="C186" s="92">
        <v>2573</v>
      </c>
      <c r="D186" s="95"/>
      <c r="E186" s="92">
        <f t="shared" si="5"/>
        <v>2573</v>
      </c>
    </row>
    <row r="187" spans="1:5" ht="24.95" customHeight="1">
      <c r="A187" s="98">
        <v>2081001</v>
      </c>
      <c r="B187" s="98" t="s">
        <v>271</v>
      </c>
      <c r="C187" s="92">
        <v>704</v>
      </c>
      <c r="D187" s="95"/>
      <c r="E187" s="92">
        <f t="shared" si="5"/>
        <v>704</v>
      </c>
    </row>
    <row r="188" spans="1:5" ht="24.95" customHeight="1">
      <c r="A188" s="98">
        <v>2081002</v>
      </c>
      <c r="B188" s="98" t="s">
        <v>272</v>
      </c>
      <c r="C188" s="92">
        <v>1403</v>
      </c>
      <c r="D188" s="95"/>
      <c r="E188" s="92">
        <f t="shared" si="5"/>
        <v>1403</v>
      </c>
    </row>
    <row r="189" spans="1:5" ht="24.95" customHeight="1">
      <c r="A189" s="98">
        <v>2081004</v>
      </c>
      <c r="B189" s="98" t="s">
        <v>273</v>
      </c>
      <c r="C189" s="92">
        <v>386</v>
      </c>
      <c r="D189" s="95"/>
      <c r="E189" s="92">
        <f t="shared" si="5"/>
        <v>386</v>
      </c>
    </row>
    <row r="190" spans="1:5" ht="24.95" customHeight="1">
      <c r="A190" s="98">
        <v>2081005</v>
      </c>
      <c r="B190" s="98" t="s">
        <v>274</v>
      </c>
      <c r="C190" s="92">
        <v>1</v>
      </c>
      <c r="D190" s="95"/>
      <c r="E190" s="92">
        <f t="shared" si="5"/>
        <v>1</v>
      </c>
    </row>
    <row r="191" spans="1:5" ht="24.95" customHeight="1">
      <c r="A191" s="98">
        <v>2081006</v>
      </c>
      <c r="B191" s="98" t="s">
        <v>275</v>
      </c>
      <c r="C191" s="92">
        <v>30</v>
      </c>
      <c r="D191" s="95"/>
      <c r="E191" s="92">
        <f t="shared" si="5"/>
        <v>30</v>
      </c>
    </row>
    <row r="192" spans="1:5" ht="24.95" customHeight="1">
      <c r="A192" s="98">
        <v>2081099</v>
      </c>
      <c r="B192" s="98" t="s">
        <v>276</v>
      </c>
      <c r="C192" s="92">
        <v>48</v>
      </c>
      <c r="D192" s="95"/>
      <c r="E192" s="92">
        <f t="shared" si="5"/>
        <v>48</v>
      </c>
    </row>
    <row r="193" spans="1:5" ht="24.95" customHeight="1">
      <c r="A193" s="98">
        <v>20811</v>
      </c>
      <c r="B193" s="98" t="s">
        <v>277</v>
      </c>
      <c r="C193" s="92">
        <v>3449</v>
      </c>
      <c r="D193" s="95"/>
      <c r="E193" s="92">
        <f t="shared" si="5"/>
        <v>3449</v>
      </c>
    </row>
    <row r="194" spans="1:5" ht="24.95" customHeight="1">
      <c r="A194" s="91">
        <v>2081101</v>
      </c>
      <c r="B194" s="91" t="s">
        <v>123</v>
      </c>
      <c r="C194" s="92">
        <v>200</v>
      </c>
      <c r="D194" s="95"/>
      <c r="E194" s="92">
        <f t="shared" si="5"/>
        <v>200</v>
      </c>
    </row>
    <row r="195" spans="1:5" ht="24.95" customHeight="1">
      <c r="A195" s="91">
        <v>2081104</v>
      </c>
      <c r="B195" s="91" t="s">
        <v>278</v>
      </c>
      <c r="C195" s="92">
        <v>57</v>
      </c>
      <c r="D195" s="95"/>
      <c r="E195" s="92">
        <f t="shared" si="5"/>
        <v>57</v>
      </c>
    </row>
    <row r="196" spans="1:5" ht="24.95" customHeight="1">
      <c r="A196" s="91">
        <v>2081107</v>
      </c>
      <c r="B196" s="91" t="s">
        <v>279</v>
      </c>
      <c r="C196" s="92">
        <v>3110</v>
      </c>
      <c r="D196" s="95"/>
      <c r="E196" s="92">
        <f t="shared" si="5"/>
        <v>3110</v>
      </c>
    </row>
    <row r="197" spans="1:5" ht="24.95" customHeight="1">
      <c r="A197" s="91">
        <v>2081199</v>
      </c>
      <c r="B197" s="91" t="s">
        <v>280</v>
      </c>
      <c r="C197" s="92">
        <v>82</v>
      </c>
      <c r="D197" s="95"/>
      <c r="E197" s="92">
        <f t="shared" si="5"/>
        <v>82</v>
      </c>
    </row>
    <row r="198" spans="1:5" ht="24.95" customHeight="1">
      <c r="A198" s="91">
        <v>20819</v>
      </c>
      <c r="B198" s="91" t="s">
        <v>281</v>
      </c>
      <c r="C198" s="92">
        <v>4883</v>
      </c>
      <c r="D198" s="95"/>
      <c r="E198" s="92">
        <f t="shared" si="5"/>
        <v>4883</v>
      </c>
    </row>
    <row r="199" spans="1:5" ht="24.95" customHeight="1">
      <c r="A199" s="91">
        <v>2081901</v>
      </c>
      <c r="B199" s="91" t="s">
        <v>282</v>
      </c>
      <c r="C199" s="92">
        <v>777</v>
      </c>
      <c r="D199" s="95"/>
      <c r="E199" s="92">
        <f t="shared" si="5"/>
        <v>777</v>
      </c>
    </row>
    <row r="200" spans="1:5" ht="24.95" customHeight="1">
      <c r="A200" s="91">
        <v>2081902</v>
      </c>
      <c r="B200" s="91" t="s">
        <v>283</v>
      </c>
      <c r="C200" s="92">
        <v>4106</v>
      </c>
      <c r="D200" s="95"/>
      <c r="E200" s="92">
        <f t="shared" si="5"/>
        <v>4106</v>
      </c>
    </row>
    <row r="201" spans="1:5" ht="24.95" customHeight="1">
      <c r="A201" s="91">
        <v>20820</v>
      </c>
      <c r="B201" s="91" t="s">
        <v>284</v>
      </c>
      <c r="C201" s="92">
        <v>367</v>
      </c>
      <c r="D201" s="95"/>
      <c r="E201" s="92">
        <f t="shared" si="5"/>
        <v>367</v>
      </c>
    </row>
    <row r="202" spans="1:5" ht="24.95" customHeight="1">
      <c r="A202" s="91">
        <v>2082001</v>
      </c>
      <c r="B202" s="91" t="s">
        <v>285</v>
      </c>
      <c r="C202" s="92">
        <v>100</v>
      </c>
      <c r="D202" s="95"/>
      <c r="E202" s="92">
        <f t="shared" si="5"/>
        <v>100</v>
      </c>
    </row>
    <row r="203" spans="1:5" ht="24.95" customHeight="1">
      <c r="A203" s="91">
        <v>2082002</v>
      </c>
      <c r="B203" s="91" t="s">
        <v>286</v>
      </c>
      <c r="C203" s="92">
        <v>267</v>
      </c>
      <c r="D203" s="95"/>
      <c r="E203" s="92">
        <f t="shared" si="5"/>
        <v>267</v>
      </c>
    </row>
    <row r="204" spans="1:5" ht="24.95" customHeight="1">
      <c r="A204" s="91">
        <v>20821</v>
      </c>
      <c r="B204" s="91" t="s">
        <v>287</v>
      </c>
      <c r="C204" s="92">
        <v>3403</v>
      </c>
      <c r="D204" s="95"/>
      <c r="E204" s="92">
        <f t="shared" si="5"/>
        <v>3403</v>
      </c>
    </row>
    <row r="205" spans="1:5" ht="24.95" customHeight="1">
      <c r="A205" s="91">
        <v>2082101</v>
      </c>
      <c r="B205" s="91" t="s">
        <v>288</v>
      </c>
      <c r="C205" s="92">
        <v>170</v>
      </c>
      <c r="D205" s="95"/>
      <c r="E205" s="92">
        <f t="shared" si="5"/>
        <v>170</v>
      </c>
    </row>
    <row r="206" spans="1:5" ht="24.95" customHeight="1">
      <c r="A206" s="91">
        <v>2082102</v>
      </c>
      <c r="B206" s="91" t="s">
        <v>289</v>
      </c>
      <c r="C206" s="92">
        <v>3233</v>
      </c>
      <c r="D206" s="95"/>
      <c r="E206" s="92">
        <f t="shared" si="5"/>
        <v>3233</v>
      </c>
    </row>
    <row r="207" spans="1:5" ht="24.95" customHeight="1">
      <c r="A207" s="91">
        <v>20825</v>
      </c>
      <c r="B207" s="91" t="s">
        <v>290</v>
      </c>
      <c r="C207" s="92">
        <v>1435</v>
      </c>
      <c r="D207" s="95"/>
      <c r="E207" s="92">
        <f t="shared" si="5"/>
        <v>1435</v>
      </c>
    </row>
    <row r="208" spans="1:5" ht="24.95" customHeight="1">
      <c r="A208" s="91">
        <v>2082502</v>
      </c>
      <c r="B208" s="91" t="s">
        <v>291</v>
      </c>
      <c r="C208" s="92">
        <v>1435</v>
      </c>
      <c r="D208" s="95"/>
      <c r="E208" s="92">
        <f t="shared" si="5"/>
        <v>1435</v>
      </c>
    </row>
    <row r="209" spans="1:5" ht="24.95" customHeight="1">
      <c r="A209" s="91">
        <v>20826</v>
      </c>
      <c r="B209" s="91" t="s">
        <v>292</v>
      </c>
      <c r="C209" s="92">
        <v>6278</v>
      </c>
      <c r="D209" s="95"/>
      <c r="E209" s="92">
        <f t="shared" si="5"/>
        <v>6278</v>
      </c>
    </row>
    <row r="210" spans="1:5" ht="24.95" customHeight="1">
      <c r="A210" s="91">
        <v>2082602</v>
      </c>
      <c r="B210" s="91" t="s">
        <v>293</v>
      </c>
      <c r="C210" s="92">
        <v>3778</v>
      </c>
      <c r="D210" s="95"/>
      <c r="E210" s="92">
        <f t="shared" si="5"/>
        <v>3778</v>
      </c>
    </row>
    <row r="211" spans="1:5" ht="24.95" customHeight="1">
      <c r="A211" s="91">
        <v>2082699</v>
      </c>
      <c r="B211" s="91" t="s">
        <v>294</v>
      </c>
      <c r="C211" s="92">
        <v>2500</v>
      </c>
      <c r="D211" s="95"/>
      <c r="E211" s="92">
        <f t="shared" si="5"/>
        <v>2500</v>
      </c>
    </row>
    <row r="212" spans="1:5" ht="24.95" customHeight="1">
      <c r="A212" s="91">
        <v>20828</v>
      </c>
      <c r="B212" s="91" t="s">
        <v>295</v>
      </c>
      <c r="C212" s="92">
        <v>595</v>
      </c>
      <c r="D212" s="95"/>
      <c r="E212" s="92">
        <f t="shared" ref="E212:E234" si="6">C212+D212</f>
        <v>595</v>
      </c>
    </row>
    <row r="213" spans="1:5" ht="24.95" customHeight="1">
      <c r="A213" s="91">
        <v>2082801</v>
      </c>
      <c r="B213" s="91" t="s">
        <v>123</v>
      </c>
      <c r="C213" s="92">
        <v>404</v>
      </c>
      <c r="D213" s="95"/>
      <c r="E213" s="92">
        <f t="shared" si="6"/>
        <v>404</v>
      </c>
    </row>
    <row r="214" spans="1:5" ht="24.95" customHeight="1">
      <c r="A214" s="91">
        <v>2082804</v>
      </c>
      <c r="B214" s="91" t="s">
        <v>296</v>
      </c>
      <c r="C214" s="92">
        <v>50</v>
      </c>
      <c r="D214" s="95"/>
      <c r="E214" s="92">
        <f t="shared" si="6"/>
        <v>50</v>
      </c>
    </row>
    <row r="215" spans="1:5" ht="24.95" customHeight="1">
      <c r="A215" s="91">
        <v>2082899</v>
      </c>
      <c r="B215" s="91" t="s">
        <v>297</v>
      </c>
      <c r="C215" s="92">
        <v>141</v>
      </c>
      <c r="D215" s="95"/>
      <c r="E215" s="92">
        <f t="shared" si="6"/>
        <v>141</v>
      </c>
    </row>
    <row r="216" spans="1:5" ht="24.95" customHeight="1">
      <c r="A216" s="91">
        <v>20899</v>
      </c>
      <c r="B216" s="91" t="s">
        <v>298</v>
      </c>
      <c r="C216" s="92">
        <v>322</v>
      </c>
      <c r="D216" s="95"/>
      <c r="E216" s="92">
        <f t="shared" si="6"/>
        <v>322</v>
      </c>
    </row>
    <row r="217" spans="1:5" ht="24.95" customHeight="1">
      <c r="A217" s="91">
        <v>2089901</v>
      </c>
      <c r="B217" s="91" t="s">
        <v>299</v>
      </c>
      <c r="C217" s="92">
        <v>322</v>
      </c>
      <c r="D217" s="95"/>
      <c r="E217" s="92">
        <f t="shared" si="6"/>
        <v>322</v>
      </c>
    </row>
    <row r="218" spans="1:5" ht="24.95" customHeight="1">
      <c r="A218" s="91">
        <v>210</v>
      </c>
      <c r="B218" s="91" t="s">
        <v>300</v>
      </c>
      <c r="C218" s="92">
        <v>30543</v>
      </c>
      <c r="D218" s="95"/>
      <c r="E218" s="92">
        <f t="shared" si="6"/>
        <v>30543</v>
      </c>
    </row>
    <row r="219" spans="1:5" ht="24.95" customHeight="1">
      <c r="A219" s="91">
        <v>21001</v>
      </c>
      <c r="B219" s="91" t="s">
        <v>301</v>
      </c>
      <c r="C219" s="92">
        <v>1001</v>
      </c>
      <c r="D219" s="95"/>
      <c r="E219" s="92">
        <f t="shared" si="6"/>
        <v>1001</v>
      </c>
    </row>
    <row r="220" spans="1:5" ht="24.95" customHeight="1">
      <c r="A220" s="91">
        <v>2100101</v>
      </c>
      <c r="B220" s="91" t="s">
        <v>123</v>
      </c>
      <c r="C220" s="92">
        <v>889</v>
      </c>
      <c r="D220" s="95"/>
      <c r="E220" s="92">
        <f t="shared" si="6"/>
        <v>889</v>
      </c>
    </row>
    <row r="221" spans="1:5" ht="24.95" customHeight="1">
      <c r="A221" s="91">
        <v>2100199</v>
      </c>
      <c r="B221" s="91" t="s">
        <v>302</v>
      </c>
      <c r="C221" s="92">
        <v>111</v>
      </c>
      <c r="D221" s="95"/>
      <c r="E221" s="92">
        <f t="shared" si="6"/>
        <v>111</v>
      </c>
    </row>
    <row r="222" spans="1:5" ht="24.95" customHeight="1">
      <c r="A222" s="91">
        <v>21002</v>
      </c>
      <c r="B222" s="91" t="s">
        <v>303</v>
      </c>
      <c r="C222" s="92">
        <v>529</v>
      </c>
      <c r="D222" s="95"/>
      <c r="E222" s="92">
        <f t="shared" si="6"/>
        <v>529</v>
      </c>
    </row>
    <row r="223" spans="1:5" ht="24.95" customHeight="1">
      <c r="A223" s="91">
        <v>2100201</v>
      </c>
      <c r="B223" s="91" t="s">
        <v>304</v>
      </c>
      <c r="C223" s="92">
        <v>0</v>
      </c>
      <c r="D223" s="95"/>
      <c r="E223" s="92">
        <f t="shared" si="6"/>
        <v>0</v>
      </c>
    </row>
    <row r="224" spans="1:5" ht="24.95" customHeight="1">
      <c r="A224" s="91">
        <v>2100202</v>
      </c>
      <c r="B224" s="91" t="s">
        <v>305</v>
      </c>
      <c r="C224" s="92">
        <v>10</v>
      </c>
      <c r="D224" s="95"/>
      <c r="E224" s="92">
        <f t="shared" si="6"/>
        <v>10</v>
      </c>
    </row>
    <row r="225" spans="1:5" ht="24.95" customHeight="1">
      <c r="A225" s="91">
        <v>2100203</v>
      </c>
      <c r="B225" s="91" t="s">
        <v>306</v>
      </c>
      <c r="C225" s="92">
        <v>69</v>
      </c>
      <c r="D225" s="95"/>
      <c r="E225" s="92">
        <f t="shared" si="6"/>
        <v>69</v>
      </c>
    </row>
    <row r="226" spans="1:5" ht="24.95" customHeight="1">
      <c r="A226" s="91">
        <v>2100299</v>
      </c>
      <c r="B226" s="91" t="s">
        <v>307</v>
      </c>
      <c r="C226" s="92">
        <v>450</v>
      </c>
      <c r="D226" s="95"/>
      <c r="E226" s="92">
        <f t="shared" si="6"/>
        <v>450</v>
      </c>
    </row>
    <row r="227" spans="1:5" ht="24.95" customHeight="1">
      <c r="A227" s="91">
        <v>21003</v>
      </c>
      <c r="B227" s="91" t="s">
        <v>308</v>
      </c>
      <c r="C227" s="92">
        <v>4887</v>
      </c>
      <c r="D227" s="95"/>
      <c r="E227" s="92">
        <f t="shared" si="6"/>
        <v>4887</v>
      </c>
    </row>
    <row r="228" spans="1:5" ht="24.95" customHeight="1">
      <c r="A228" s="91">
        <v>2100302</v>
      </c>
      <c r="B228" s="91" t="s">
        <v>309</v>
      </c>
      <c r="C228" s="92">
        <v>4169</v>
      </c>
      <c r="D228" s="95"/>
      <c r="E228" s="92">
        <f t="shared" si="6"/>
        <v>4169</v>
      </c>
    </row>
    <row r="229" spans="1:5" ht="24.95" customHeight="1">
      <c r="A229" s="91">
        <v>2100399</v>
      </c>
      <c r="B229" s="91" t="s">
        <v>310</v>
      </c>
      <c r="C229" s="92">
        <v>718</v>
      </c>
      <c r="D229" s="95"/>
      <c r="E229" s="92">
        <f t="shared" si="6"/>
        <v>718</v>
      </c>
    </row>
    <row r="230" spans="1:5" ht="24.95" customHeight="1">
      <c r="A230" s="91">
        <v>21004</v>
      </c>
      <c r="B230" s="91" t="s">
        <v>311</v>
      </c>
      <c r="C230" s="92">
        <v>5649</v>
      </c>
      <c r="D230" s="95"/>
      <c r="E230" s="92">
        <f t="shared" si="6"/>
        <v>5649</v>
      </c>
    </row>
    <row r="231" spans="1:5" ht="24.95" customHeight="1">
      <c r="A231" s="91">
        <v>2100401</v>
      </c>
      <c r="B231" s="91" t="s">
        <v>312</v>
      </c>
      <c r="C231" s="92">
        <v>1251</v>
      </c>
      <c r="D231" s="95"/>
      <c r="E231" s="92">
        <f t="shared" si="6"/>
        <v>1251</v>
      </c>
    </row>
    <row r="232" spans="1:5" ht="24.95" customHeight="1">
      <c r="A232" s="91">
        <v>2100402</v>
      </c>
      <c r="B232" s="91" t="s">
        <v>313</v>
      </c>
      <c r="C232" s="92">
        <v>150</v>
      </c>
      <c r="D232" s="95"/>
      <c r="E232" s="92">
        <f t="shared" si="6"/>
        <v>150</v>
      </c>
    </row>
    <row r="233" spans="1:5" ht="24.95" customHeight="1">
      <c r="A233" s="91">
        <v>2100403</v>
      </c>
      <c r="B233" s="91" t="s">
        <v>314</v>
      </c>
      <c r="C233" s="92">
        <v>162</v>
      </c>
      <c r="D233" s="95"/>
      <c r="E233" s="92">
        <f t="shared" si="6"/>
        <v>162</v>
      </c>
    </row>
    <row r="234" spans="1:5" ht="24.95" customHeight="1">
      <c r="A234" s="91">
        <v>2100408</v>
      </c>
      <c r="B234" s="99" t="s">
        <v>315</v>
      </c>
      <c r="C234" s="92">
        <v>3309</v>
      </c>
      <c r="D234" s="95"/>
      <c r="E234" s="92">
        <f t="shared" si="6"/>
        <v>3309</v>
      </c>
    </row>
    <row r="235" spans="1:5" ht="24.95" customHeight="1">
      <c r="A235" s="91">
        <v>2100409</v>
      </c>
      <c r="B235" s="91" t="s">
        <v>316</v>
      </c>
      <c r="C235" s="92">
        <v>687</v>
      </c>
      <c r="D235" s="95"/>
      <c r="E235" s="92">
        <f t="shared" ref="E235:E268" si="7">C235+D235</f>
        <v>687</v>
      </c>
    </row>
    <row r="236" spans="1:5" ht="24.95" customHeight="1">
      <c r="A236" s="91">
        <v>2100410</v>
      </c>
      <c r="B236" s="91" t="s">
        <v>317</v>
      </c>
      <c r="C236" s="92">
        <v>10</v>
      </c>
      <c r="D236" s="95"/>
      <c r="E236" s="92">
        <f t="shared" si="7"/>
        <v>10</v>
      </c>
    </row>
    <row r="237" spans="1:5" ht="24.95" customHeight="1">
      <c r="A237" s="91">
        <v>2100499</v>
      </c>
      <c r="B237" s="91" t="s">
        <v>318</v>
      </c>
      <c r="C237" s="92">
        <v>81</v>
      </c>
      <c r="D237" s="95"/>
      <c r="E237" s="92">
        <f t="shared" si="7"/>
        <v>81</v>
      </c>
    </row>
    <row r="238" spans="1:5" ht="24.95" customHeight="1">
      <c r="A238" s="91">
        <v>21006</v>
      </c>
      <c r="B238" s="91" t="s">
        <v>319</v>
      </c>
      <c r="C238" s="92">
        <v>200</v>
      </c>
      <c r="D238" s="95"/>
      <c r="E238" s="92">
        <f t="shared" si="7"/>
        <v>200</v>
      </c>
    </row>
    <row r="239" spans="1:5" ht="24.95" customHeight="1">
      <c r="A239" s="91">
        <v>2100601</v>
      </c>
      <c r="B239" s="91" t="s">
        <v>320</v>
      </c>
      <c r="C239" s="92">
        <v>200</v>
      </c>
      <c r="D239" s="95"/>
      <c r="E239" s="92">
        <f t="shared" si="7"/>
        <v>200</v>
      </c>
    </row>
    <row r="240" spans="1:5" ht="24.95" customHeight="1">
      <c r="A240" s="91">
        <v>2100699</v>
      </c>
      <c r="B240" s="91" t="s">
        <v>321</v>
      </c>
      <c r="C240" s="92">
        <v>0</v>
      </c>
      <c r="D240" s="95"/>
      <c r="E240" s="92">
        <f t="shared" si="7"/>
        <v>0</v>
      </c>
    </row>
    <row r="241" spans="1:5" ht="24.95" customHeight="1">
      <c r="A241" s="91">
        <v>21007</v>
      </c>
      <c r="B241" s="91" t="s">
        <v>322</v>
      </c>
      <c r="C241" s="92">
        <v>1389</v>
      </c>
      <c r="D241" s="95"/>
      <c r="E241" s="92">
        <f t="shared" si="7"/>
        <v>1389</v>
      </c>
    </row>
    <row r="242" spans="1:5" ht="24.95" customHeight="1">
      <c r="A242" s="91">
        <v>2100716</v>
      </c>
      <c r="B242" s="91" t="s">
        <v>323</v>
      </c>
      <c r="C242" s="92">
        <v>0</v>
      </c>
      <c r="D242" s="95"/>
      <c r="E242" s="92">
        <f t="shared" si="7"/>
        <v>0</v>
      </c>
    </row>
    <row r="243" spans="1:5" ht="24.95" customHeight="1">
      <c r="A243" s="91">
        <v>2100717</v>
      </c>
      <c r="B243" s="91" t="s">
        <v>324</v>
      </c>
      <c r="C243" s="92">
        <v>1070</v>
      </c>
      <c r="D243" s="95"/>
      <c r="E243" s="92">
        <f t="shared" si="7"/>
        <v>1070</v>
      </c>
    </row>
    <row r="244" spans="1:5" ht="24.95" customHeight="1">
      <c r="A244" s="91">
        <v>2100799</v>
      </c>
      <c r="B244" s="91" t="s">
        <v>325</v>
      </c>
      <c r="C244" s="92">
        <v>320</v>
      </c>
      <c r="D244" s="95"/>
      <c r="E244" s="92">
        <f t="shared" si="7"/>
        <v>320</v>
      </c>
    </row>
    <row r="245" spans="1:5" ht="24.95" customHeight="1">
      <c r="A245" s="91">
        <v>21011</v>
      </c>
      <c r="B245" s="91" t="s">
        <v>326</v>
      </c>
      <c r="C245" s="92">
        <v>7690</v>
      </c>
      <c r="D245" s="95"/>
      <c r="E245" s="92">
        <f t="shared" si="7"/>
        <v>7690</v>
      </c>
    </row>
    <row r="246" spans="1:5" ht="24.95" customHeight="1">
      <c r="A246" s="91">
        <v>2101101</v>
      </c>
      <c r="B246" s="91" t="s">
        <v>327</v>
      </c>
      <c r="C246" s="92">
        <v>50</v>
      </c>
      <c r="D246" s="95"/>
      <c r="E246" s="92">
        <f t="shared" si="7"/>
        <v>50</v>
      </c>
    </row>
    <row r="247" spans="1:5" ht="24.95" customHeight="1">
      <c r="A247" s="91">
        <v>2101199</v>
      </c>
      <c r="B247" s="91" t="s">
        <v>328</v>
      </c>
      <c r="C247" s="92">
        <v>7640</v>
      </c>
      <c r="D247" s="95"/>
      <c r="E247" s="92">
        <f t="shared" si="7"/>
        <v>7640</v>
      </c>
    </row>
    <row r="248" spans="1:5" ht="24.95" customHeight="1">
      <c r="A248" s="91">
        <v>21012</v>
      </c>
      <c r="B248" s="91" t="s">
        <v>329</v>
      </c>
      <c r="C248" s="92">
        <v>4342</v>
      </c>
      <c r="D248" s="95"/>
      <c r="E248" s="92">
        <f t="shared" si="7"/>
        <v>4342</v>
      </c>
    </row>
    <row r="249" spans="1:5" ht="24.95" customHeight="1">
      <c r="A249" s="91">
        <v>2101202</v>
      </c>
      <c r="B249" s="91" t="s">
        <v>330</v>
      </c>
      <c r="C249" s="92">
        <v>4342</v>
      </c>
      <c r="D249" s="95"/>
      <c r="E249" s="92">
        <f t="shared" si="7"/>
        <v>4342</v>
      </c>
    </row>
    <row r="250" spans="1:5" ht="24.95" customHeight="1">
      <c r="A250" s="91">
        <v>21013</v>
      </c>
      <c r="B250" s="91" t="s">
        <v>331</v>
      </c>
      <c r="C250" s="92">
        <v>1415</v>
      </c>
      <c r="D250" s="95"/>
      <c r="E250" s="92">
        <f t="shared" si="7"/>
        <v>1415</v>
      </c>
    </row>
    <row r="251" spans="1:5" ht="24.95" customHeight="1">
      <c r="A251" s="91">
        <v>2101301</v>
      </c>
      <c r="B251" s="91" t="s">
        <v>332</v>
      </c>
      <c r="C251" s="92">
        <v>1415</v>
      </c>
      <c r="D251" s="95"/>
      <c r="E251" s="92">
        <f t="shared" si="7"/>
        <v>1415</v>
      </c>
    </row>
    <row r="252" spans="1:5" ht="24.95" customHeight="1">
      <c r="A252" s="91">
        <v>21014</v>
      </c>
      <c r="B252" s="91" t="s">
        <v>333</v>
      </c>
      <c r="C252" s="92">
        <v>142</v>
      </c>
      <c r="D252" s="95"/>
      <c r="E252" s="92">
        <f t="shared" si="7"/>
        <v>142</v>
      </c>
    </row>
    <row r="253" spans="1:5" ht="24.95" customHeight="1">
      <c r="A253" s="91">
        <v>2101401</v>
      </c>
      <c r="B253" s="91" t="s">
        <v>334</v>
      </c>
      <c r="C253" s="92">
        <v>142</v>
      </c>
      <c r="D253" s="95"/>
      <c r="E253" s="92">
        <f t="shared" si="7"/>
        <v>142</v>
      </c>
    </row>
    <row r="254" spans="1:5" ht="24.95" customHeight="1">
      <c r="A254" s="91">
        <v>21015</v>
      </c>
      <c r="B254" s="91" t="s">
        <v>335</v>
      </c>
      <c r="C254" s="92">
        <v>215</v>
      </c>
      <c r="D254" s="95"/>
      <c r="E254" s="92">
        <f t="shared" si="7"/>
        <v>215</v>
      </c>
    </row>
    <row r="255" spans="1:5" ht="24.95" customHeight="1">
      <c r="A255" s="91">
        <v>2101501</v>
      </c>
      <c r="B255" s="91" t="s">
        <v>336</v>
      </c>
      <c r="C255" s="92">
        <v>215</v>
      </c>
      <c r="D255" s="95"/>
      <c r="E255" s="92">
        <f t="shared" si="7"/>
        <v>215</v>
      </c>
    </row>
    <row r="256" spans="1:5" ht="24.95" customHeight="1">
      <c r="A256" s="91">
        <v>2101599</v>
      </c>
      <c r="B256" s="91" t="s">
        <v>337</v>
      </c>
      <c r="C256" s="92">
        <v>0</v>
      </c>
      <c r="D256" s="95"/>
      <c r="E256" s="92">
        <f t="shared" si="7"/>
        <v>0</v>
      </c>
    </row>
    <row r="257" spans="1:5" ht="24.95" customHeight="1">
      <c r="A257" s="91">
        <v>21099</v>
      </c>
      <c r="B257" s="91" t="s">
        <v>338</v>
      </c>
      <c r="C257" s="92">
        <v>3085</v>
      </c>
      <c r="D257" s="95"/>
      <c r="E257" s="92">
        <f t="shared" si="7"/>
        <v>3085</v>
      </c>
    </row>
    <row r="258" spans="1:5" ht="24.95" customHeight="1">
      <c r="A258" s="91">
        <v>2109999</v>
      </c>
      <c r="B258" s="91" t="s">
        <v>339</v>
      </c>
      <c r="C258" s="92">
        <v>3085</v>
      </c>
      <c r="D258" s="95"/>
      <c r="E258" s="92">
        <f t="shared" si="7"/>
        <v>3085</v>
      </c>
    </row>
    <row r="259" spans="1:5" ht="24.95" customHeight="1">
      <c r="A259" s="91">
        <v>211</v>
      </c>
      <c r="B259" s="91" t="s">
        <v>340</v>
      </c>
      <c r="C259" s="92">
        <v>1378</v>
      </c>
      <c r="D259" s="95"/>
      <c r="E259" s="92">
        <f t="shared" si="7"/>
        <v>1378</v>
      </c>
    </row>
    <row r="260" spans="1:5" ht="24.95" customHeight="1">
      <c r="A260" s="91">
        <v>21101</v>
      </c>
      <c r="B260" s="91" t="s">
        <v>341</v>
      </c>
      <c r="C260" s="92">
        <v>363</v>
      </c>
      <c r="D260" s="95"/>
      <c r="E260" s="92">
        <f t="shared" si="7"/>
        <v>363</v>
      </c>
    </row>
    <row r="261" spans="1:5" ht="24.95" customHeight="1">
      <c r="A261" s="91">
        <v>2110101</v>
      </c>
      <c r="B261" s="91" t="s">
        <v>123</v>
      </c>
      <c r="C261" s="92">
        <v>355</v>
      </c>
      <c r="D261" s="95"/>
      <c r="E261" s="92">
        <f t="shared" si="7"/>
        <v>355</v>
      </c>
    </row>
    <row r="262" spans="1:5" ht="24.95" customHeight="1">
      <c r="A262" s="91">
        <v>2110104</v>
      </c>
      <c r="B262" s="91" t="s">
        <v>342</v>
      </c>
      <c r="C262" s="92">
        <v>8</v>
      </c>
      <c r="D262" s="95"/>
      <c r="E262" s="92">
        <f t="shared" si="7"/>
        <v>8</v>
      </c>
    </row>
    <row r="263" spans="1:5" ht="24.95" customHeight="1">
      <c r="A263" s="91">
        <v>21102</v>
      </c>
      <c r="B263" s="91" t="s">
        <v>343</v>
      </c>
      <c r="C263" s="92">
        <v>271</v>
      </c>
      <c r="D263" s="95"/>
      <c r="E263" s="92">
        <f t="shared" si="7"/>
        <v>271</v>
      </c>
    </row>
    <row r="264" spans="1:5" ht="24.95" customHeight="1">
      <c r="A264" s="91">
        <v>2110299</v>
      </c>
      <c r="B264" s="91" t="s">
        <v>344</v>
      </c>
      <c r="C264" s="92">
        <v>271</v>
      </c>
      <c r="D264" s="95"/>
      <c r="E264" s="92">
        <f t="shared" si="7"/>
        <v>271</v>
      </c>
    </row>
    <row r="265" spans="1:5" ht="24.95" customHeight="1">
      <c r="A265" s="91">
        <v>21103</v>
      </c>
      <c r="B265" s="91" t="s">
        <v>345</v>
      </c>
      <c r="C265" s="92">
        <v>743</v>
      </c>
      <c r="D265" s="95"/>
      <c r="E265" s="92">
        <f t="shared" si="7"/>
        <v>743</v>
      </c>
    </row>
    <row r="266" spans="1:5" ht="24.95" customHeight="1">
      <c r="A266" s="91">
        <v>2110302</v>
      </c>
      <c r="B266" s="91" t="s">
        <v>346</v>
      </c>
      <c r="C266" s="92">
        <v>605</v>
      </c>
      <c r="D266" s="95"/>
      <c r="E266" s="92">
        <f t="shared" si="7"/>
        <v>605</v>
      </c>
    </row>
    <row r="267" spans="1:5" ht="24.95" customHeight="1">
      <c r="A267" s="91">
        <v>2110399</v>
      </c>
      <c r="B267" s="91" t="s">
        <v>347</v>
      </c>
      <c r="C267" s="92">
        <v>138</v>
      </c>
      <c r="D267" s="95"/>
      <c r="E267" s="92">
        <f t="shared" si="7"/>
        <v>138</v>
      </c>
    </row>
    <row r="268" spans="1:5" ht="24.95" customHeight="1">
      <c r="A268" s="91">
        <v>21199</v>
      </c>
      <c r="B268" s="91" t="s">
        <v>348</v>
      </c>
      <c r="C268" s="92">
        <v>0</v>
      </c>
      <c r="D268" s="95"/>
      <c r="E268" s="92">
        <f t="shared" si="7"/>
        <v>0</v>
      </c>
    </row>
    <row r="269" spans="1:5" ht="24.95" customHeight="1">
      <c r="A269" s="91">
        <v>2119901</v>
      </c>
      <c r="B269" s="91" t="s">
        <v>349</v>
      </c>
      <c r="C269" s="92">
        <v>0</v>
      </c>
      <c r="D269" s="95"/>
      <c r="E269" s="92">
        <f t="shared" ref="E269:E303" si="8">C269+D269</f>
        <v>0</v>
      </c>
    </row>
    <row r="270" spans="1:5" ht="24.95" customHeight="1">
      <c r="A270" s="100">
        <v>212</v>
      </c>
      <c r="B270" s="100" t="s">
        <v>350</v>
      </c>
      <c r="C270" s="77">
        <v>11883</v>
      </c>
      <c r="D270" s="101">
        <v>8000</v>
      </c>
      <c r="E270" s="77">
        <f t="shared" si="8"/>
        <v>19883</v>
      </c>
    </row>
    <row r="271" spans="1:5" ht="24.95" customHeight="1">
      <c r="A271" s="91">
        <v>21201</v>
      </c>
      <c r="B271" s="91" t="s">
        <v>351</v>
      </c>
      <c r="C271" s="92">
        <v>2587</v>
      </c>
      <c r="D271" s="95"/>
      <c r="E271" s="92">
        <f t="shared" si="8"/>
        <v>2587</v>
      </c>
    </row>
    <row r="272" spans="1:5" ht="24.95" customHeight="1">
      <c r="A272" s="91">
        <v>2120101</v>
      </c>
      <c r="B272" s="91" t="s">
        <v>123</v>
      </c>
      <c r="C272" s="92">
        <v>682</v>
      </c>
      <c r="D272" s="95"/>
      <c r="E272" s="92">
        <f t="shared" si="8"/>
        <v>682</v>
      </c>
    </row>
    <row r="273" spans="1:5" ht="24.95" customHeight="1">
      <c r="A273" s="91">
        <v>2120104</v>
      </c>
      <c r="B273" s="91" t="s">
        <v>352</v>
      </c>
      <c r="C273" s="92">
        <v>657</v>
      </c>
      <c r="D273" s="95"/>
      <c r="E273" s="92">
        <f t="shared" si="8"/>
        <v>657</v>
      </c>
    </row>
    <row r="274" spans="1:5" ht="24.95" customHeight="1">
      <c r="A274" s="91">
        <v>2120109</v>
      </c>
      <c r="B274" s="91" t="s">
        <v>353</v>
      </c>
      <c r="C274" s="92">
        <v>703</v>
      </c>
      <c r="D274" s="95"/>
      <c r="E274" s="92">
        <f t="shared" si="8"/>
        <v>703</v>
      </c>
    </row>
    <row r="275" spans="1:5" ht="24.95" customHeight="1">
      <c r="A275" s="91">
        <v>2120199</v>
      </c>
      <c r="B275" s="91" t="s">
        <v>354</v>
      </c>
      <c r="C275" s="92">
        <v>545</v>
      </c>
      <c r="D275" s="95"/>
      <c r="E275" s="92">
        <f t="shared" si="8"/>
        <v>545</v>
      </c>
    </row>
    <row r="276" spans="1:5" ht="24.95" customHeight="1">
      <c r="A276" s="91">
        <v>21202</v>
      </c>
      <c r="B276" s="91" t="s">
        <v>355</v>
      </c>
      <c r="C276" s="92">
        <v>64</v>
      </c>
      <c r="D276" s="95"/>
      <c r="E276" s="92">
        <f t="shared" si="8"/>
        <v>64</v>
      </c>
    </row>
    <row r="277" spans="1:5" ht="24.95" customHeight="1">
      <c r="A277" s="91">
        <v>2120201</v>
      </c>
      <c r="B277" s="91" t="s">
        <v>356</v>
      </c>
      <c r="C277" s="92">
        <v>64</v>
      </c>
      <c r="D277" s="95"/>
      <c r="E277" s="92">
        <f t="shared" si="8"/>
        <v>64</v>
      </c>
    </row>
    <row r="278" spans="1:5" ht="24.95" customHeight="1">
      <c r="A278" s="100">
        <v>21203</v>
      </c>
      <c r="B278" s="100" t="s">
        <v>357</v>
      </c>
      <c r="C278" s="77">
        <v>2622</v>
      </c>
      <c r="D278" s="101">
        <v>8000</v>
      </c>
      <c r="E278" s="77">
        <f t="shared" si="8"/>
        <v>10622</v>
      </c>
    </row>
    <row r="279" spans="1:5" ht="24.95" customHeight="1">
      <c r="A279" s="100">
        <v>2120399</v>
      </c>
      <c r="B279" s="100" t="s">
        <v>358</v>
      </c>
      <c r="C279" s="77">
        <v>2622</v>
      </c>
      <c r="D279" s="101">
        <v>8000</v>
      </c>
      <c r="E279" s="77">
        <f t="shared" si="8"/>
        <v>10622</v>
      </c>
    </row>
    <row r="280" spans="1:5" ht="24.95" customHeight="1">
      <c r="A280" s="91">
        <v>21205</v>
      </c>
      <c r="B280" s="91" t="s">
        <v>359</v>
      </c>
      <c r="C280" s="92">
        <v>5524</v>
      </c>
      <c r="D280" s="95"/>
      <c r="E280" s="92">
        <f t="shared" si="8"/>
        <v>5524</v>
      </c>
    </row>
    <row r="281" spans="1:5" ht="24.95" customHeight="1">
      <c r="A281" s="91">
        <v>2120501</v>
      </c>
      <c r="B281" s="91" t="s">
        <v>360</v>
      </c>
      <c r="C281" s="92">
        <v>5524</v>
      </c>
      <c r="D281" s="95"/>
      <c r="E281" s="92">
        <f t="shared" si="8"/>
        <v>5524</v>
      </c>
    </row>
    <row r="282" spans="1:5" ht="24.95" customHeight="1">
      <c r="A282" s="91">
        <v>21206</v>
      </c>
      <c r="B282" s="91" t="s">
        <v>361</v>
      </c>
      <c r="C282" s="92">
        <v>1085</v>
      </c>
      <c r="D282" s="95"/>
      <c r="E282" s="92">
        <f t="shared" si="8"/>
        <v>1085</v>
      </c>
    </row>
    <row r="283" spans="1:5" ht="24.95" customHeight="1">
      <c r="A283" s="91">
        <v>2120601</v>
      </c>
      <c r="B283" s="91" t="s">
        <v>362</v>
      </c>
      <c r="C283" s="92">
        <v>1085</v>
      </c>
      <c r="D283" s="95"/>
      <c r="E283" s="92">
        <f t="shared" si="8"/>
        <v>1085</v>
      </c>
    </row>
    <row r="284" spans="1:5" ht="24.95" customHeight="1">
      <c r="A284" s="91">
        <v>213</v>
      </c>
      <c r="B284" s="91" t="s">
        <v>363</v>
      </c>
      <c r="C284" s="92">
        <v>55381</v>
      </c>
      <c r="D284" s="95"/>
      <c r="E284" s="92">
        <f t="shared" si="8"/>
        <v>55381</v>
      </c>
    </row>
    <row r="285" spans="1:5" ht="24.95" customHeight="1">
      <c r="A285" s="91">
        <v>21301</v>
      </c>
      <c r="B285" s="91" t="s">
        <v>364</v>
      </c>
      <c r="C285" s="92">
        <v>10672</v>
      </c>
      <c r="D285" s="95"/>
      <c r="E285" s="92">
        <f t="shared" si="8"/>
        <v>10672</v>
      </c>
    </row>
    <row r="286" spans="1:5" ht="24.95" customHeight="1">
      <c r="A286" s="91">
        <v>2130101</v>
      </c>
      <c r="B286" s="91" t="s">
        <v>123</v>
      </c>
      <c r="C286" s="92">
        <v>870</v>
      </c>
      <c r="D286" s="95"/>
      <c r="E286" s="92">
        <f t="shared" si="8"/>
        <v>870</v>
      </c>
    </row>
    <row r="287" spans="1:5" ht="24.95" customHeight="1">
      <c r="A287" s="91">
        <v>2130103</v>
      </c>
      <c r="B287" s="91" t="s">
        <v>244</v>
      </c>
      <c r="C287" s="92">
        <v>3289</v>
      </c>
      <c r="D287" s="95"/>
      <c r="E287" s="92">
        <f t="shared" si="8"/>
        <v>3289</v>
      </c>
    </row>
    <row r="288" spans="1:5" ht="24.95" customHeight="1">
      <c r="A288" s="91">
        <v>2130104</v>
      </c>
      <c r="B288" s="91" t="s">
        <v>365</v>
      </c>
      <c r="C288" s="92">
        <v>2832</v>
      </c>
      <c r="D288" s="95"/>
      <c r="E288" s="92">
        <f t="shared" si="8"/>
        <v>2832</v>
      </c>
    </row>
    <row r="289" spans="1:5" ht="24.95" customHeight="1">
      <c r="A289" s="91">
        <v>2130106</v>
      </c>
      <c r="B289" s="91" t="s">
        <v>366</v>
      </c>
      <c r="C289" s="92">
        <v>0</v>
      </c>
      <c r="D289" s="95"/>
      <c r="E289" s="92">
        <f t="shared" si="8"/>
        <v>0</v>
      </c>
    </row>
    <row r="290" spans="1:5" ht="24.95" customHeight="1">
      <c r="A290" s="91">
        <v>2130108</v>
      </c>
      <c r="B290" s="91" t="s">
        <v>367</v>
      </c>
      <c r="C290" s="92">
        <v>80</v>
      </c>
      <c r="D290" s="95"/>
      <c r="E290" s="92">
        <f t="shared" si="8"/>
        <v>80</v>
      </c>
    </row>
    <row r="291" spans="1:5" ht="24.95" customHeight="1">
      <c r="A291" s="91">
        <v>2130109</v>
      </c>
      <c r="B291" s="91" t="s">
        <v>368</v>
      </c>
      <c r="C291" s="92">
        <v>62</v>
      </c>
      <c r="D291" s="95"/>
      <c r="E291" s="92">
        <f t="shared" si="8"/>
        <v>62</v>
      </c>
    </row>
    <row r="292" spans="1:5" ht="24.95" customHeight="1">
      <c r="A292" s="91">
        <v>2130110</v>
      </c>
      <c r="B292" s="91" t="s">
        <v>369</v>
      </c>
      <c r="C292" s="92">
        <v>206</v>
      </c>
      <c r="D292" s="95"/>
      <c r="E292" s="92">
        <f t="shared" si="8"/>
        <v>206</v>
      </c>
    </row>
    <row r="293" spans="1:5" ht="24.95" customHeight="1">
      <c r="A293" s="91">
        <v>2130122</v>
      </c>
      <c r="B293" s="91" t="s">
        <v>370</v>
      </c>
      <c r="C293" s="92">
        <v>1741</v>
      </c>
      <c r="D293" s="95"/>
      <c r="E293" s="92">
        <f t="shared" si="8"/>
        <v>1741</v>
      </c>
    </row>
    <row r="294" spans="1:5" ht="24.95" customHeight="1">
      <c r="A294" s="91">
        <v>2130124</v>
      </c>
      <c r="B294" s="91" t="s">
        <v>371</v>
      </c>
      <c r="C294" s="92">
        <v>200</v>
      </c>
      <c r="D294" s="95"/>
      <c r="E294" s="92">
        <f t="shared" si="8"/>
        <v>200</v>
      </c>
    </row>
    <row r="295" spans="1:5" ht="24.95" customHeight="1">
      <c r="A295" s="91">
        <v>2130135</v>
      </c>
      <c r="B295" s="91" t="s">
        <v>372</v>
      </c>
      <c r="C295" s="92">
        <v>692</v>
      </c>
      <c r="D295" s="95"/>
      <c r="E295" s="92">
        <f t="shared" si="8"/>
        <v>692</v>
      </c>
    </row>
    <row r="296" spans="1:5" ht="24.95" customHeight="1">
      <c r="A296" s="91">
        <v>2130153</v>
      </c>
      <c r="B296" s="91" t="s">
        <v>373</v>
      </c>
      <c r="C296" s="92">
        <v>0</v>
      </c>
      <c r="D296" s="95"/>
      <c r="E296" s="92">
        <f t="shared" si="8"/>
        <v>0</v>
      </c>
    </row>
    <row r="297" spans="1:5" ht="24.95" customHeight="1">
      <c r="A297" s="91">
        <v>2130199</v>
      </c>
      <c r="B297" s="91" t="s">
        <v>374</v>
      </c>
      <c r="C297" s="92">
        <v>701</v>
      </c>
      <c r="D297" s="95"/>
      <c r="E297" s="92">
        <f t="shared" si="8"/>
        <v>701</v>
      </c>
    </row>
    <row r="298" spans="1:5" ht="24.95" customHeight="1">
      <c r="A298" s="91">
        <v>21302</v>
      </c>
      <c r="B298" s="91" t="s">
        <v>375</v>
      </c>
      <c r="C298" s="92">
        <v>4062</v>
      </c>
      <c r="D298" s="95"/>
      <c r="E298" s="92">
        <f t="shared" si="8"/>
        <v>4062</v>
      </c>
    </row>
    <row r="299" spans="1:5" ht="24.95" customHeight="1">
      <c r="A299" s="91">
        <v>2130201</v>
      </c>
      <c r="B299" s="91" t="s">
        <v>123</v>
      </c>
      <c r="C299" s="92">
        <v>577</v>
      </c>
      <c r="D299" s="95"/>
      <c r="E299" s="92">
        <f t="shared" si="8"/>
        <v>577</v>
      </c>
    </row>
    <row r="300" spans="1:5" ht="24.95" customHeight="1">
      <c r="A300" s="91">
        <v>2130204</v>
      </c>
      <c r="B300" s="91" t="s">
        <v>376</v>
      </c>
      <c r="C300" s="92">
        <v>653</v>
      </c>
      <c r="D300" s="95"/>
      <c r="E300" s="92">
        <f t="shared" si="8"/>
        <v>653</v>
      </c>
    </row>
    <row r="301" spans="1:5" ht="24.95" customHeight="1">
      <c r="A301" s="91">
        <v>2130209</v>
      </c>
      <c r="B301" s="91" t="s">
        <v>377</v>
      </c>
      <c r="C301" s="92">
        <v>2457</v>
      </c>
      <c r="D301" s="95"/>
      <c r="E301" s="92">
        <f t="shared" si="8"/>
        <v>2457</v>
      </c>
    </row>
    <row r="302" spans="1:5" ht="24.95" customHeight="1">
      <c r="A302" s="91">
        <v>2130234</v>
      </c>
      <c r="B302" s="91" t="s">
        <v>378</v>
      </c>
      <c r="C302" s="92">
        <v>87</v>
      </c>
      <c r="D302" s="95"/>
      <c r="E302" s="92">
        <f t="shared" si="8"/>
        <v>87</v>
      </c>
    </row>
    <row r="303" spans="1:5" ht="24.95" customHeight="1">
      <c r="A303" s="91">
        <v>2130299</v>
      </c>
      <c r="B303" s="91" t="s">
        <v>379</v>
      </c>
      <c r="C303" s="92">
        <v>289</v>
      </c>
      <c r="D303" s="95"/>
      <c r="E303" s="92">
        <f t="shared" si="8"/>
        <v>289</v>
      </c>
    </row>
    <row r="304" spans="1:5" ht="24.95" customHeight="1">
      <c r="A304" s="91">
        <v>21303</v>
      </c>
      <c r="B304" s="91" t="s">
        <v>380</v>
      </c>
      <c r="C304" s="92">
        <v>2375</v>
      </c>
      <c r="D304" s="95"/>
      <c r="E304" s="92">
        <f t="shared" ref="E304:E335" si="9">C304+D304</f>
        <v>2375</v>
      </c>
    </row>
    <row r="305" spans="1:5" ht="24.95" customHeight="1">
      <c r="A305" s="91">
        <v>2130301</v>
      </c>
      <c r="B305" s="91" t="s">
        <v>123</v>
      </c>
      <c r="C305" s="92">
        <v>748</v>
      </c>
      <c r="D305" s="95"/>
      <c r="E305" s="92">
        <f t="shared" si="9"/>
        <v>748</v>
      </c>
    </row>
    <row r="306" spans="1:5" ht="24.95" customHeight="1">
      <c r="A306" s="91">
        <v>2130303</v>
      </c>
      <c r="B306" s="91" t="s">
        <v>244</v>
      </c>
      <c r="C306" s="92">
        <v>85</v>
      </c>
      <c r="D306" s="95"/>
      <c r="E306" s="92">
        <f t="shared" si="9"/>
        <v>85</v>
      </c>
    </row>
    <row r="307" spans="1:5" ht="24.95" customHeight="1">
      <c r="A307" s="91">
        <v>2130304</v>
      </c>
      <c r="B307" s="91" t="s">
        <v>381</v>
      </c>
      <c r="C307" s="92">
        <v>51</v>
      </c>
      <c r="D307" s="95"/>
      <c r="E307" s="92">
        <f t="shared" si="9"/>
        <v>51</v>
      </c>
    </row>
    <row r="308" spans="1:5" ht="24.95" customHeight="1">
      <c r="A308" s="91">
        <v>2130305</v>
      </c>
      <c r="B308" s="91" t="s">
        <v>382</v>
      </c>
      <c r="C308" s="92">
        <v>470</v>
      </c>
      <c r="D308" s="95"/>
      <c r="E308" s="92">
        <f t="shared" si="9"/>
        <v>470</v>
      </c>
    </row>
    <row r="309" spans="1:5" ht="24.95" customHeight="1">
      <c r="A309" s="91">
        <v>2130306</v>
      </c>
      <c r="B309" s="91" t="s">
        <v>383</v>
      </c>
      <c r="C309" s="92">
        <v>201</v>
      </c>
      <c r="D309" s="95"/>
      <c r="E309" s="92">
        <f t="shared" si="9"/>
        <v>201</v>
      </c>
    </row>
    <row r="310" spans="1:5" ht="24.95" customHeight="1">
      <c r="A310" s="91">
        <v>2130309</v>
      </c>
      <c r="B310" s="91" t="s">
        <v>384</v>
      </c>
      <c r="C310" s="92">
        <v>195</v>
      </c>
      <c r="D310" s="95"/>
      <c r="E310" s="92">
        <f t="shared" si="9"/>
        <v>195</v>
      </c>
    </row>
    <row r="311" spans="1:5" ht="24.95" customHeight="1">
      <c r="A311" s="91">
        <v>2130311</v>
      </c>
      <c r="B311" s="91" t="s">
        <v>385</v>
      </c>
      <c r="C311" s="92">
        <v>5</v>
      </c>
      <c r="D311" s="95"/>
      <c r="E311" s="92">
        <f t="shared" si="9"/>
        <v>5</v>
      </c>
    </row>
    <row r="312" spans="1:5" ht="24.95" customHeight="1">
      <c r="A312" s="91">
        <v>2130314</v>
      </c>
      <c r="B312" s="91" t="s">
        <v>386</v>
      </c>
      <c r="C312" s="92">
        <v>29</v>
      </c>
      <c r="D312" s="95"/>
      <c r="E312" s="92">
        <f t="shared" si="9"/>
        <v>29</v>
      </c>
    </row>
    <row r="313" spans="1:5" ht="24.95" customHeight="1">
      <c r="A313" s="91">
        <v>2130316</v>
      </c>
      <c r="B313" s="91" t="s">
        <v>387</v>
      </c>
      <c r="C313" s="92">
        <v>143</v>
      </c>
      <c r="D313" s="95"/>
      <c r="E313" s="92">
        <f t="shared" si="9"/>
        <v>143</v>
      </c>
    </row>
    <row r="314" spans="1:5" ht="24.95" customHeight="1">
      <c r="A314" s="91">
        <v>2130319</v>
      </c>
      <c r="B314" s="91" t="s">
        <v>388</v>
      </c>
      <c r="C314" s="92">
        <v>0</v>
      </c>
      <c r="D314" s="95"/>
      <c r="E314" s="92">
        <f t="shared" si="9"/>
        <v>0</v>
      </c>
    </row>
    <row r="315" spans="1:5" ht="24.95" customHeight="1">
      <c r="A315" s="91">
        <v>2130333</v>
      </c>
      <c r="B315" s="91" t="s">
        <v>389</v>
      </c>
      <c r="C315" s="92">
        <v>0</v>
      </c>
      <c r="D315" s="95"/>
      <c r="E315" s="92">
        <f t="shared" si="9"/>
        <v>0</v>
      </c>
    </row>
    <row r="316" spans="1:5" ht="24.95" customHeight="1">
      <c r="A316" s="91">
        <v>2130335</v>
      </c>
      <c r="B316" s="91" t="s">
        <v>390</v>
      </c>
      <c r="C316" s="92">
        <v>0</v>
      </c>
      <c r="D316" s="95"/>
      <c r="E316" s="92">
        <f t="shared" si="9"/>
        <v>0</v>
      </c>
    </row>
    <row r="317" spans="1:5" ht="24.95" customHeight="1">
      <c r="A317" s="91">
        <v>2130399</v>
      </c>
      <c r="B317" s="91" t="s">
        <v>391</v>
      </c>
      <c r="C317" s="92">
        <v>447</v>
      </c>
      <c r="D317" s="95"/>
      <c r="E317" s="92">
        <f t="shared" si="9"/>
        <v>447</v>
      </c>
    </row>
    <row r="318" spans="1:5" ht="24.95" customHeight="1">
      <c r="A318" s="91">
        <v>21305</v>
      </c>
      <c r="B318" s="91" t="s">
        <v>392</v>
      </c>
      <c r="C318" s="92">
        <v>3391</v>
      </c>
      <c r="D318" s="95"/>
      <c r="E318" s="92">
        <f t="shared" si="9"/>
        <v>3391</v>
      </c>
    </row>
    <row r="319" spans="1:5" ht="24.95" customHeight="1">
      <c r="A319" s="91">
        <v>2130550</v>
      </c>
      <c r="B319" s="91" t="s">
        <v>393</v>
      </c>
      <c r="C319" s="92">
        <v>85</v>
      </c>
      <c r="D319" s="95"/>
      <c r="E319" s="92">
        <f t="shared" si="9"/>
        <v>85</v>
      </c>
    </row>
    <row r="320" spans="1:5" ht="24.95" customHeight="1">
      <c r="A320" s="91">
        <v>2130599</v>
      </c>
      <c r="B320" s="91" t="s">
        <v>394</v>
      </c>
      <c r="C320" s="92">
        <v>3306</v>
      </c>
      <c r="D320" s="95"/>
      <c r="E320" s="92">
        <f t="shared" si="9"/>
        <v>3306</v>
      </c>
    </row>
    <row r="321" spans="1:5" ht="24.95" customHeight="1">
      <c r="A321" s="91">
        <v>21307</v>
      </c>
      <c r="B321" s="91" t="s">
        <v>395</v>
      </c>
      <c r="C321" s="92">
        <v>14977</v>
      </c>
      <c r="D321" s="95"/>
      <c r="E321" s="92">
        <f t="shared" si="9"/>
        <v>14977</v>
      </c>
    </row>
    <row r="322" spans="1:5" ht="24.95" customHeight="1">
      <c r="A322" s="91">
        <v>2130705</v>
      </c>
      <c r="B322" s="91" t="s">
        <v>396</v>
      </c>
      <c r="C322" s="92">
        <v>13672</v>
      </c>
      <c r="D322" s="95"/>
      <c r="E322" s="92">
        <f t="shared" si="9"/>
        <v>13672</v>
      </c>
    </row>
    <row r="323" spans="1:5" ht="24.95" customHeight="1">
      <c r="A323" s="91">
        <v>2130799</v>
      </c>
      <c r="B323" s="91" t="s">
        <v>397</v>
      </c>
      <c r="C323" s="92">
        <v>1304</v>
      </c>
      <c r="D323" s="95"/>
      <c r="E323" s="92">
        <f t="shared" si="9"/>
        <v>1304</v>
      </c>
    </row>
    <row r="324" spans="1:5" ht="24.95" customHeight="1">
      <c r="A324" s="91">
        <v>21399</v>
      </c>
      <c r="B324" s="91" t="s">
        <v>398</v>
      </c>
      <c r="C324" s="92">
        <v>19904</v>
      </c>
      <c r="D324" s="95"/>
      <c r="E324" s="92">
        <f t="shared" si="9"/>
        <v>19904</v>
      </c>
    </row>
    <row r="325" spans="1:5" ht="24.95" customHeight="1">
      <c r="A325" s="91">
        <v>2139999</v>
      </c>
      <c r="B325" s="91" t="s">
        <v>399</v>
      </c>
      <c r="C325" s="92">
        <v>19904</v>
      </c>
      <c r="D325" s="95"/>
      <c r="E325" s="92">
        <f t="shared" si="9"/>
        <v>19904</v>
      </c>
    </row>
    <row r="326" spans="1:5" ht="24.95" customHeight="1">
      <c r="A326" s="100">
        <v>214</v>
      </c>
      <c r="B326" s="100" t="s">
        <v>400</v>
      </c>
      <c r="C326" s="77">
        <v>3749</v>
      </c>
      <c r="D326" s="77">
        <v>5000</v>
      </c>
      <c r="E326" s="77">
        <f t="shared" si="9"/>
        <v>8749</v>
      </c>
    </row>
    <row r="327" spans="1:5" ht="24.95" customHeight="1">
      <c r="A327" s="100">
        <v>21401</v>
      </c>
      <c r="B327" s="100" t="s">
        <v>401</v>
      </c>
      <c r="C327" s="77">
        <v>3270</v>
      </c>
      <c r="D327" s="77">
        <v>5000</v>
      </c>
      <c r="E327" s="77">
        <f t="shared" si="9"/>
        <v>8270</v>
      </c>
    </row>
    <row r="328" spans="1:5" ht="24.95" customHeight="1">
      <c r="A328" s="91">
        <v>2140101</v>
      </c>
      <c r="B328" s="91" t="s">
        <v>123</v>
      </c>
      <c r="C328" s="92">
        <v>1381</v>
      </c>
      <c r="D328" s="95"/>
      <c r="E328" s="92">
        <f t="shared" si="9"/>
        <v>1381</v>
      </c>
    </row>
    <row r="329" spans="1:5" ht="24.95" customHeight="1">
      <c r="A329" s="91">
        <v>2140103</v>
      </c>
      <c r="B329" s="91" t="s">
        <v>244</v>
      </c>
      <c r="C329" s="92">
        <v>920</v>
      </c>
      <c r="D329" s="95"/>
      <c r="E329" s="92">
        <f t="shared" si="9"/>
        <v>920</v>
      </c>
    </row>
    <row r="330" spans="1:5" ht="24.95" customHeight="1">
      <c r="A330" s="100">
        <v>2140104</v>
      </c>
      <c r="B330" s="100" t="s">
        <v>402</v>
      </c>
      <c r="C330" s="77">
        <v>233</v>
      </c>
      <c r="D330" s="77">
        <v>5000</v>
      </c>
      <c r="E330" s="77">
        <f t="shared" si="9"/>
        <v>5233</v>
      </c>
    </row>
    <row r="331" spans="1:5" ht="24.95" customHeight="1">
      <c r="A331" s="91">
        <v>2140106</v>
      </c>
      <c r="B331" s="91" t="s">
        <v>403</v>
      </c>
      <c r="C331" s="92">
        <v>736</v>
      </c>
      <c r="D331" s="95"/>
      <c r="E331" s="92">
        <f t="shared" si="9"/>
        <v>736</v>
      </c>
    </row>
    <row r="332" spans="1:5" ht="24.95" customHeight="1">
      <c r="A332" s="91">
        <v>21406</v>
      </c>
      <c r="B332" s="91" t="s">
        <v>404</v>
      </c>
      <c r="C332" s="92">
        <v>0</v>
      </c>
      <c r="D332" s="95"/>
      <c r="E332" s="92">
        <f t="shared" si="9"/>
        <v>0</v>
      </c>
    </row>
    <row r="333" spans="1:5" ht="24.95" customHeight="1">
      <c r="A333" s="91">
        <v>2140601</v>
      </c>
      <c r="B333" s="91" t="s">
        <v>405</v>
      </c>
      <c r="C333" s="92">
        <v>0</v>
      </c>
      <c r="D333" s="95"/>
      <c r="E333" s="92">
        <f t="shared" si="9"/>
        <v>0</v>
      </c>
    </row>
    <row r="334" spans="1:5" ht="24.95" customHeight="1">
      <c r="A334" s="91">
        <v>21499</v>
      </c>
      <c r="B334" s="91" t="s">
        <v>406</v>
      </c>
      <c r="C334" s="92">
        <v>479</v>
      </c>
      <c r="D334" s="95"/>
      <c r="E334" s="92">
        <f t="shared" si="9"/>
        <v>479</v>
      </c>
    </row>
    <row r="335" spans="1:5" ht="24.95" customHeight="1">
      <c r="A335" s="91">
        <v>2149999</v>
      </c>
      <c r="B335" s="91" t="s">
        <v>407</v>
      </c>
      <c r="C335" s="92">
        <v>479</v>
      </c>
      <c r="D335" s="95"/>
      <c r="E335" s="92">
        <f t="shared" si="9"/>
        <v>479</v>
      </c>
    </row>
    <row r="336" spans="1:5" ht="24.95" customHeight="1">
      <c r="A336" s="91">
        <v>215</v>
      </c>
      <c r="B336" s="91" t="s">
        <v>408</v>
      </c>
      <c r="C336" s="92">
        <v>145</v>
      </c>
      <c r="D336" s="95"/>
      <c r="E336" s="92">
        <f t="shared" ref="E336:E368" si="10">C336+D336</f>
        <v>145</v>
      </c>
    </row>
    <row r="337" spans="1:5" ht="24.95" customHeight="1">
      <c r="A337" s="91">
        <v>21507</v>
      </c>
      <c r="B337" s="91" t="s">
        <v>409</v>
      </c>
      <c r="C337" s="92">
        <v>145</v>
      </c>
      <c r="D337" s="95"/>
      <c r="E337" s="92">
        <f t="shared" si="10"/>
        <v>145</v>
      </c>
    </row>
    <row r="338" spans="1:5" ht="24.95" customHeight="1">
      <c r="A338" s="91">
        <v>2150701</v>
      </c>
      <c r="B338" s="91" t="s">
        <v>123</v>
      </c>
      <c r="C338" s="92">
        <v>144</v>
      </c>
      <c r="D338" s="95"/>
      <c r="E338" s="92">
        <f t="shared" si="10"/>
        <v>144</v>
      </c>
    </row>
    <row r="339" spans="1:5" ht="24.95" customHeight="1">
      <c r="A339" s="91">
        <v>2150799</v>
      </c>
      <c r="B339" s="91" t="s">
        <v>410</v>
      </c>
      <c r="C339" s="92">
        <v>1</v>
      </c>
      <c r="D339" s="95"/>
      <c r="E339" s="92">
        <f t="shared" si="10"/>
        <v>1</v>
      </c>
    </row>
    <row r="340" spans="1:5" ht="24.95" customHeight="1">
      <c r="A340" s="91">
        <v>216</v>
      </c>
      <c r="B340" s="91" t="s">
        <v>411</v>
      </c>
      <c r="C340" s="92">
        <v>320</v>
      </c>
      <c r="D340" s="95"/>
      <c r="E340" s="92">
        <f t="shared" si="10"/>
        <v>320</v>
      </c>
    </row>
    <row r="341" spans="1:5" ht="24.95" customHeight="1">
      <c r="A341" s="91">
        <v>21602</v>
      </c>
      <c r="B341" s="91" t="s">
        <v>412</v>
      </c>
      <c r="C341" s="92">
        <v>267</v>
      </c>
      <c r="D341" s="95"/>
      <c r="E341" s="92">
        <f t="shared" si="10"/>
        <v>267</v>
      </c>
    </row>
    <row r="342" spans="1:5" ht="24.95" customHeight="1">
      <c r="A342" s="91">
        <v>2160201</v>
      </c>
      <c r="B342" s="91" t="s">
        <v>123</v>
      </c>
      <c r="C342" s="92">
        <v>267</v>
      </c>
      <c r="D342" s="95"/>
      <c r="E342" s="92">
        <f t="shared" si="10"/>
        <v>267</v>
      </c>
    </row>
    <row r="343" spans="1:5" ht="24.95" customHeight="1">
      <c r="A343" s="91">
        <v>21606</v>
      </c>
      <c r="B343" s="91" t="s">
        <v>413</v>
      </c>
      <c r="C343" s="92">
        <v>8</v>
      </c>
      <c r="D343" s="95"/>
      <c r="E343" s="92">
        <f t="shared" si="10"/>
        <v>8</v>
      </c>
    </row>
    <row r="344" spans="1:5" ht="24.95" customHeight="1">
      <c r="A344" s="91">
        <v>2160699</v>
      </c>
      <c r="B344" s="91" t="s">
        <v>414</v>
      </c>
      <c r="C344" s="92">
        <v>8</v>
      </c>
      <c r="D344" s="95"/>
      <c r="E344" s="92">
        <f t="shared" si="10"/>
        <v>8</v>
      </c>
    </row>
    <row r="345" spans="1:5" ht="24.95" customHeight="1">
      <c r="A345" s="91">
        <v>21699</v>
      </c>
      <c r="B345" s="91" t="s">
        <v>415</v>
      </c>
      <c r="C345" s="92">
        <v>45</v>
      </c>
      <c r="D345" s="95"/>
      <c r="E345" s="92">
        <f t="shared" si="10"/>
        <v>45</v>
      </c>
    </row>
    <row r="346" spans="1:5" ht="24.95" customHeight="1">
      <c r="A346" s="91">
        <v>2169999</v>
      </c>
      <c r="B346" s="91" t="s">
        <v>416</v>
      </c>
      <c r="C346" s="92">
        <v>45</v>
      </c>
      <c r="D346" s="95"/>
      <c r="E346" s="92">
        <f t="shared" si="10"/>
        <v>45</v>
      </c>
    </row>
    <row r="347" spans="1:5" ht="24.95" customHeight="1">
      <c r="A347" s="91">
        <v>220</v>
      </c>
      <c r="B347" s="91" t="s">
        <v>417</v>
      </c>
      <c r="C347" s="92">
        <v>3116</v>
      </c>
      <c r="D347" s="95"/>
      <c r="E347" s="92">
        <f t="shared" si="10"/>
        <v>3116</v>
      </c>
    </row>
    <row r="348" spans="1:5" ht="24.95" customHeight="1">
      <c r="A348" s="91">
        <v>22001</v>
      </c>
      <c r="B348" s="91" t="s">
        <v>418</v>
      </c>
      <c r="C348" s="92">
        <v>2690</v>
      </c>
      <c r="D348" s="95"/>
      <c r="E348" s="92">
        <f t="shared" si="10"/>
        <v>2690</v>
      </c>
    </row>
    <row r="349" spans="1:5" ht="24.95" customHeight="1">
      <c r="A349" s="91">
        <v>2200101</v>
      </c>
      <c r="B349" s="91" t="s">
        <v>123</v>
      </c>
      <c r="C349" s="92">
        <v>2091</v>
      </c>
      <c r="D349" s="95"/>
      <c r="E349" s="92">
        <f t="shared" si="10"/>
        <v>2091</v>
      </c>
    </row>
    <row r="350" spans="1:5" ht="24.95" customHeight="1">
      <c r="A350" s="91">
        <v>2200103</v>
      </c>
      <c r="B350" s="91" t="s">
        <v>244</v>
      </c>
      <c r="C350" s="92">
        <v>401</v>
      </c>
      <c r="D350" s="95"/>
      <c r="E350" s="92">
        <f t="shared" si="10"/>
        <v>401</v>
      </c>
    </row>
    <row r="351" spans="1:5" ht="24.95" customHeight="1">
      <c r="A351" s="91">
        <v>2200104</v>
      </c>
      <c r="B351" s="91" t="s">
        <v>419</v>
      </c>
      <c r="C351" s="92">
        <v>0</v>
      </c>
      <c r="D351" s="95"/>
      <c r="E351" s="92">
        <f t="shared" si="10"/>
        <v>0</v>
      </c>
    </row>
    <row r="352" spans="1:5" ht="24.95" customHeight="1">
      <c r="A352" s="91">
        <v>2200106</v>
      </c>
      <c r="B352" s="91" t="s">
        <v>420</v>
      </c>
      <c r="C352" s="92">
        <v>0</v>
      </c>
      <c r="D352" s="95"/>
      <c r="E352" s="92">
        <f t="shared" si="10"/>
        <v>0</v>
      </c>
    </row>
    <row r="353" spans="1:5" ht="24.95" customHeight="1">
      <c r="A353" s="91">
        <v>2200108</v>
      </c>
      <c r="B353" s="91" t="s">
        <v>421</v>
      </c>
      <c r="C353" s="92">
        <v>85</v>
      </c>
      <c r="D353" s="95"/>
      <c r="E353" s="92">
        <f t="shared" si="10"/>
        <v>85</v>
      </c>
    </row>
    <row r="354" spans="1:5" ht="24.95" customHeight="1">
      <c r="A354" s="91">
        <v>2200109</v>
      </c>
      <c r="B354" s="91" t="s">
        <v>422</v>
      </c>
      <c r="C354" s="92">
        <v>49</v>
      </c>
      <c r="D354" s="95"/>
      <c r="E354" s="92">
        <f t="shared" si="10"/>
        <v>49</v>
      </c>
    </row>
    <row r="355" spans="1:5" ht="24.95" customHeight="1">
      <c r="A355" s="91">
        <v>2200114</v>
      </c>
      <c r="B355" s="91" t="s">
        <v>423</v>
      </c>
      <c r="C355" s="92">
        <v>40</v>
      </c>
      <c r="D355" s="95"/>
      <c r="E355" s="92">
        <f t="shared" si="10"/>
        <v>40</v>
      </c>
    </row>
    <row r="356" spans="1:5" ht="24.95" customHeight="1">
      <c r="A356" s="91">
        <v>2200199</v>
      </c>
      <c r="B356" s="91" t="s">
        <v>424</v>
      </c>
      <c r="C356" s="92">
        <v>25</v>
      </c>
      <c r="D356" s="95"/>
      <c r="E356" s="92">
        <f t="shared" si="10"/>
        <v>25</v>
      </c>
    </row>
    <row r="357" spans="1:5" ht="24.95" customHeight="1">
      <c r="A357" s="91">
        <v>22005</v>
      </c>
      <c r="B357" s="91" t="s">
        <v>425</v>
      </c>
      <c r="C357" s="92">
        <v>426</v>
      </c>
      <c r="D357" s="95"/>
      <c r="E357" s="92">
        <f t="shared" si="10"/>
        <v>426</v>
      </c>
    </row>
    <row r="358" spans="1:5" ht="24.95" customHeight="1">
      <c r="A358" s="91">
        <v>2200504</v>
      </c>
      <c r="B358" s="91" t="s">
        <v>426</v>
      </c>
      <c r="C358" s="92">
        <v>80</v>
      </c>
      <c r="D358" s="95"/>
      <c r="E358" s="92">
        <f t="shared" si="10"/>
        <v>80</v>
      </c>
    </row>
    <row r="359" spans="1:5" ht="24.95" customHeight="1">
      <c r="A359" s="91">
        <v>2200599</v>
      </c>
      <c r="B359" s="91" t="s">
        <v>427</v>
      </c>
      <c r="C359" s="92">
        <v>346</v>
      </c>
      <c r="D359" s="95"/>
      <c r="E359" s="92">
        <f t="shared" si="10"/>
        <v>346</v>
      </c>
    </row>
    <row r="360" spans="1:5" ht="24.95" customHeight="1">
      <c r="A360" s="91">
        <v>221</v>
      </c>
      <c r="B360" s="91" t="s">
        <v>428</v>
      </c>
      <c r="C360" s="92">
        <v>16913</v>
      </c>
      <c r="D360" s="95"/>
      <c r="E360" s="92">
        <f t="shared" si="10"/>
        <v>16913</v>
      </c>
    </row>
    <row r="361" spans="1:5" ht="24.95" customHeight="1">
      <c r="A361" s="91">
        <v>22101</v>
      </c>
      <c r="B361" s="91" t="s">
        <v>429</v>
      </c>
      <c r="C361" s="92">
        <v>90</v>
      </c>
      <c r="D361" s="95"/>
      <c r="E361" s="92">
        <f t="shared" si="10"/>
        <v>90</v>
      </c>
    </row>
    <row r="362" spans="1:5" ht="24.95" customHeight="1">
      <c r="A362" s="91">
        <v>2210105</v>
      </c>
      <c r="B362" s="91" t="s">
        <v>430</v>
      </c>
      <c r="C362" s="92">
        <v>0</v>
      </c>
      <c r="D362" s="95"/>
      <c r="E362" s="92">
        <f t="shared" si="10"/>
        <v>0</v>
      </c>
    </row>
    <row r="363" spans="1:5" ht="24.95" customHeight="1">
      <c r="A363" s="91">
        <v>2210106</v>
      </c>
      <c r="B363" s="91" t="s">
        <v>431</v>
      </c>
      <c r="C363" s="92">
        <v>0</v>
      </c>
      <c r="D363" s="95"/>
      <c r="E363" s="92">
        <f t="shared" si="10"/>
        <v>0</v>
      </c>
    </row>
    <row r="364" spans="1:5" ht="24.95" customHeight="1">
      <c r="A364" s="91">
        <v>2210107</v>
      </c>
      <c r="B364" s="91" t="s">
        <v>432</v>
      </c>
      <c r="C364" s="92">
        <v>5</v>
      </c>
      <c r="D364" s="95"/>
      <c r="E364" s="92">
        <f t="shared" si="10"/>
        <v>5</v>
      </c>
    </row>
    <row r="365" spans="1:5" ht="24.95" customHeight="1">
      <c r="A365" s="91">
        <v>2210108</v>
      </c>
      <c r="B365" s="91" t="s">
        <v>433</v>
      </c>
      <c r="C365" s="92">
        <v>85</v>
      </c>
      <c r="D365" s="95"/>
      <c r="E365" s="92">
        <f t="shared" si="10"/>
        <v>85</v>
      </c>
    </row>
    <row r="366" spans="1:5" ht="24.95" customHeight="1">
      <c r="A366" s="91">
        <v>22102</v>
      </c>
      <c r="B366" s="91" t="s">
        <v>434</v>
      </c>
      <c r="C366" s="92">
        <v>16823</v>
      </c>
      <c r="D366" s="95"/>
      <c r="E366" s="92">
        <f t="shared" si="10"/>
        <v>16823</v>
      </c>
    </row>
    <row r="367" spans="1:5" ht="24.95" customHeight="1">
      <c r="A367" s="91">
        <v>2210201</v>
      </c>
      <c r="B367" s="91" t="s">
        <v>435</v>
      </c>
      <c r="C367" s="92">
        <v>16823</v>
      </c>
      <c r="D367" s="95"/>
      <c r="E367" s="92">
        <f t="shared" si="10"/>
        <v>16823</v>
      </c>
    </row>
    <row r="368" spans="1:5" ht="24.95" customHeight="1">
      <c r="A368" s="91">
        <v>222</v>
      </c>
      <c r="B368" s="91" t="s">
        <v>436</v>
      </c>
      <c r="C368" s="92">
        <v>1277</v>
      </c>
      <c r="D368" s="95"/>
      <c r="E368" s="92">
        <f t="shared" si="10"/>
        <v>1277</v>
      </c>
    </row>
    <row r="369" spans="1:5" ht="24.95" customHeight="1">
      <c r="A369" s="91">
        <v>22201</v>
      </c>
      <c r="B369" s="91" t="s">
        <v>437</v>
      </c>
      <c r="C369" s="92">
        <v>1277</v>
      </c>
      <c r="D369" s="95"/>
      <c r="E369" s="92">
        <f t="shared" ref="E369:E402" si="11">C369+D369</f>
        <v>1277</v>
      </c>
    </row>
    <row r="370" spans="1:5" ht="24.95" customHeight="1">
      <c r="A370" s="91">
        <v>2220101</v>
      </c>
      <c r="B370" s="91" t="s">
        <v>123</v>
      </c>
      <c r="C370" s="92">
        <v>181</v>
      </c>
      <c r="D370" s="95"/>
      <c r="E370" s="92">
        <f t="shared" si="11"/>
        <v>181</v>
      </c>
    </row>
    <row r="371" spans="1:5" ht="24.95" customHeight="1">
      <c r="A371" s="91">
        <v>2220106</v>
      </c>
      <c r="B371" s="91" t="s">
        <v>438</v>
      </c>
      <c r="C371" s="92">
        <v>0</v>
      </c>
      <c r="D371" s="95"/>
      <c r="E371" s="92">
        <f t="shared" si="11"/>
        <v>0</v>
      </c>
    </row>
    <row r="372" spans="1:5" ht="24.95" customHeight="1">
      <c r="A372" s="91">
        <v>2220115</v>
      </c>
      <c r="B372" s="91" t="s">
        <v>439</v>
      </c>
      <c r="C372" s="92">
        <v>1074</v>
      </c>
      <c r="D372" s="95"/>
      <c r="E372" s="92">
        <f t="shared" si="11"/>
        <v>1074</v>
      </c>
    </row>
    <row r="373" spans="1:5" ht="24.95" customHeight="1">
      <c r="A373" s="91">
        <v>2220199</v>
      </c>
      <c r="B373" s="91" t="s">
        <v>440</v>
      </c>
      <c r="C373" s="92">
        <v>22</v>
      </c>
      <c r="D373" s="95"/>
      <c r="E373" s="92">
        <f t="shared" si="11"/>
        <v>22</v>
      </c>
    </row>
    <row r="374" spans="1:5" ht="24.95" customHeight="1">
      <c r="A374" s="91">
        <v>224</v>
      </c>
      <c r="B374" s="91" t="s">
        <v>441</v>
      </c>
      <c r="C374" s="92">
        <v>1815</v>
      </c>
      <c r="D374" s="95"/>
      <c r="E374" s="92">
        <f t="shared" si="11"/>
        <v>1815</v>
      </c>
    </row>
    <row r="375" spans="1:5" ht="24.95" customHeight="1">
      <c r="A375" s="91">
        <v>22401</v>
      </c>
      <c r="B375" s="91" t="s">
        <v>442</v>
      </c>
      <c r="C375" s="92">
        <v>891</v>
      </c>
      <c r="D375" s="95"/>
      <c r="E375" s="92">
        <f t="shared" si="11"/>
        <v>891</v>
      </c>
    </row>
    <row r="376" spans="1:5" ht="24.95" customHeight="1">
      <c r="A376" s="91">
        <v>2240101</v>
      </c>
      <c r="B376" s="91" t="s">
        <v>336</v>
      </c>
      <c r="C376" s="92">
        <v>548</v>
      </c>
      <c r="D376" s="95"/>
      <c r="E376" s="92">
        <f t="shared" si="11"/>
        <v>548</v>
      </c>
    </row>
    <row r="377" spans="1:5" ht="24.95" customHeight="1">
      <c r="A377" s="91">
        <v>2240104</v>
      </c>
      <c r="B377" s="91" t="s">
        <v>443</v>
      </c>
      <c r="C377" s="92">
        <v>70</v>
      </c>
      <c r="D377" s="95"/>
      <c r="E377" s="92">
        <f t="shared" si="11"/>
        <v>70</v>
      </c>
    </row>
    <row r="378" spans="1:5" ht="24.95" customHeight="1">
      <c r="A378" s="91">
        <v>2240106</v>
      </c>
      <c r="B378" s="91" t="s">
        <v>444</v>
      </c>
      <c r="C378" s="92">
        <v>255</v>
      </c>
      <c r="D378" s="95"/>
      <c r="E378" s="92">
        <f t="shared" si="11"/>
        <v>255</v>
      </c>
    </row>
    <row r="379" spans="1:5" ht="24.95" customHeight="1">
      <c r="A379" s="91">
        <v>2240109</v>
      </c>
      <c r="B379" s="91" t="s">
        <v>445</v>
      </c>
      <c r="C379" s="92">
        <v>0</v>
      </c>
      <c r="D379" s="95"/>
      <c r="E379" s="92">
        <f t="shared" si="11"/>
        <v>0</v>
      </c>
    </row>
    <row r="380" spans="1:5" ht="24.95" customHeight="1">
      <c r="A380" s="91">
        <v>22402</v>
      </c>
      <c r="B380" s="91" t="s">
        <v>446</v>
      </c>
      <c r="C380" s="92">
        <v>480</v>
      </c>
      <c r="D380" s="95"/>
      <c r="E380" s="92">
        <f t="shared" si="11"/>
        <v>480</v>
      </c>
    </row>
    <row r="381" spans="1:5" ht="24.95" customHeight="1">
      <c r="A381" s="91">
        <v>2240203</v>
      </c>
      <c r="B381" s="91" t="s">
        <v>447</v>
      </c>
      <c r="C381" s="92">
        <v>411</v>
      </c>
      <c r="D381" s="95"/>
      <c r="E381" s="92">
        <f t="shared" si="11"/>
        <v>411</v>
      </c>
    </row>
    <row r="382" spans="1:5" ht="24.95" customHeight="1">
      <c r="A382" s="91">
        <v>2240299</v>
      </c>
      <c r="B382" s="91" t="s">
        <v>448</v>
      </c>
      <c r="C382" s="92">
        <v>70</v>
      </c>
      <c r="D382" s="95"/>
      <c r="E382" s="92">
        <f t="shared" si="11"/>
        <v>70</v>
      </c>
    </row>
    <row r="383" spans="1:5" ht="24.95" customHeight="1">
      <c r="A383" s="91">
        <v>22403</v>
      </c>
      <c r="B383" s="91" t="s">
        <v>449</v>
      </c>
      <c r="C383" s="92">
        <v>290</v>
      </c>
      <c r="D383" s="95"/>
      <c r="E383" s="92">
        <f t="shared" si="11"/>
        <v>290</v>
      </c>
    </row>
    <row r="384" spans="1:5" ht="24.95" customHeight="1">
      <c r="A384" s="91">
        <v>2240303</v>
      </c>
      <c r="B384" s="91" t="s">
        <v>447</v>
      </c>
      <c r="C384" s="92">
        <v>290</v>
      </c>
      <c r="D384" s="95"/>
      <c r="E384" s="92">
        <f t="shared" si="11"/>
        <v>290</v>
      </c>
    </row>
    <row r="385" spans="1:5" ht="24.95" customHeight="1">
      <c r="A385" s="91">
        <v>2240399</v>
      </c>
      <c r="B385" s="91" t="s">
        <v>450</v>
      </c>
      <c r="C385" s="92">
        <v>0</v>
      </c>
      <c r="D385" s="95"/>
      <c r="E385" s="92">
        <f t="shared" si="11"/>
        <v>0</v>
      </c>
    </row>
    <row r="386" spans="1:5" ht="24.95" customHeight="1">
      <c r="A386" s="91">
        <v>22405</v>
      </c>
      <c r="B386" s="91" t="s">
        <v>451</v>
      </c>
      <c r="C386" s="92">
        <v>0</v>
      </c>
      <c r="D386" s="95"/>
      <c r="E386" s="92">
        <f t="shared" si="11"/>
        <v>0</v>
      </c>
    </row>
    <row r="387" spans="1:5" ht="24.95" customHeight="1">
      <c r="A387" s="91">
        <v>2240599</v>
      </c>
      <c r="B387" s="91" t="s">
        <v>452</v>
      </c>
      <c r="C387" s="92">
        <v>0</v>
      </c>
      <c r="D387" s="95"/>
      <c r="E387" s="92">
        <f t="shared" si="11"/>
        <v>0</v>
      </c>
    </row>
    <row r="388" spans="1:5" ht="24.95" customHeight="1">
      <c r="A388" s="91">
        <v>22407</v>
      </c>
      <c r="B388" s="91" t="s">
        <v>453</v>
      </c>
      <c r="C388" s="92">
        <v>153</v>
      </c>
      <c r="D388" s="95"/>
      <c r="E388" s="92">
        <f t="shared" si="11"/>
        <v>153</v>
      </c>
    </row>
    <row r="389" spans="1:5" ht="24.95" customHeight="1">
      <c r="A389" s="91">
        <v>2240702</v>
      </c>
      <c r="B389" s="91" t="s">
        <v>454</v>
      </c>
      <c r="C389" s="92">
        <v>0</v>
      </c>
      <c r="D389" s="95"/>
      <c r="E389" s="92">
        <f t="shared" si="11"/>
        <v>0</v>
      </c>
    </row>
    <row r="390" spans="1:5" ht="24.95" customHeight="1">
      <c r="A390" s="91">
        <v>2240703</v>
      </c>
      <c r="B390" s="91" t="s">
        <v>455</v>
      </c>
      <c r="C390" s="92">
        <v>40</v>
      </c>
      <c r="D390" s="95"/>
      <c r="E390" s="92">
        <f t="shared" si="11"/>
        <v>40</v>
      </c>
    </row>
    <row r="391" spans="1:5" ht="24.95" customHeight="1">
      <c r="A391" s="91">
        <v>2240799</v>
      </c>
      <c r="B391" s="91" t="s">
        <v>456</v>
      </c>
      <c r="C391" s="92">
        <v>113</v>
      </c>
      <c r="D391" s="95"/>
      <c r="E391" s="92">
        <f t="shared" si="11"/>
        <v>113</v>
      </c>
    </row>
    <row r="392" spans="1:5" ht="24.95" customHeight="1">
      <c r="A392" s="91">
        <v>227</v>
      </c>
      <c r="B392" s="91" t="s">
        <v>457</v>
      </c>
      <c r="C392" s="92">
        <v>4000</v>
      </c>
      <c r="D392" s="95"/>
      <c r="E392" s="92">
        <f t="shared" si="11"/>
        <v>4000</v>
      </c>
    </row>
    <row r="393" spans="1:5" ht="24.95" customHeight="1">
      <c r="A393" s="91">
        <v>229</v>
      </c>
      <c r="B393" s="91" t="s">
        <v>458</v>
      </c>
      <c r="C393" s="92">
        <v>7440</v>
      </c>
      <c r="D393" s="95"/>
      <c r="E393" s="92">
        <f t="shared" si="11"/>
        <v>7440</v>
      </c>
    </row>
    <row r="394" spans="1:5" ht="24.95" customHeight="1">
      <c r="A394" s="91">
        <v>22999</v>
      </c>
      <c r="B394" s="91" t="s">
        <v>459</v>
      </c>
      <c r="C394" s="92">
        <v>7440</v>
      </c>
      <c r="D394" s="95"/>
      <c r="E394" s="92">
        <f t="shared" si="11"/>
        <v>7440</v>
      </c>
    </row>
    <row r="395" spans="1:5" ht="24.95" customHeight="1">
      <c r="A395" s="91">
        <v>2299901</v>
      </c>
      <c r="B395" s="91" t="s">
        <v>460</v>
      </c>
      <c r="C395" s="92">
        <v>7440</v>
      </c>
      <c r="D395" s="95"/>
      <c r="E395" s="92">
        <f t="shared" si="11"/>
        <v>7440</v>
      </c>
    </row>
    <row r="396" spans="1:5" ht="24.95" customHeight="1">
      <c r="A396" s="91">
        <v>232</v>
      </c>
      <c r="B396" s="91" t="s">
        <v>461</v>
      </c>
      <c r="C396" s="92">
        <v>12226</v>
      </c>
      <c r="D396" s="95"/>
      <c r="E396" s="92">
        <f t="shared" si="11"/>
        <v>12226</v>
      </c>
    </row>
    <row r="397" spans="1:5" ht="24.95" customHeight="1">
      <c r="A397" s="91">
        <v>23203</v>
      </c>
      <c r="B397" s="91" t="s">
        <v>462</v>
      </c>
      <c r="C397" s="92">
        <v>12226</v>
      </c>
      <c r="D397" s="95"/>
      <c r="E397" s="92">
        <f t="shared" si="11"/>
        <v>12226</v>
      </c>
    </row>
    <row r="398" spans="1:5" ht="24.95" customHeight="1">
      <c r="A398" s="91">
        <v>2320301</v>
      </c>
      <c r="B398" s="91" t="s">
        <v>463</v>
      </c>
      <c r="C398" s="92">
        <v>12226</v>
      </c>
      <c r="D398" s="95"/>
      <c r="E398" s="92">
        <f t="shared" si="11"/>
        <v>12226</v>
      </c>
    </row>
    <row r="399" spans="1:5" ht="24.95" customHeight="1">
      <c r="A399" s="91">
        <v>2320304</v>
      </c>
      <c r="B399" s="91" t="s">
        <v>464</v>
      </c>
      <c r="C399" s="92">
        <v>0</v>
      </c>
      <c r="D399" s="95"/>
      <c r="E399" s="92">
        <f t="shared" si="11"/>
        <v>0</v>
      </c>
    </row>
    <row r="400" spans="1:5" ht="24.95" customHeight="1">
      <c r="A400" s="91">
        <v>233</v>
      </c>
      <c r="B400" s="91" t="s">
        <v>465</v>
      </c>
      <c r="C400" s="92">
        <v>152</v>
      </c>
      <c r="D400" s="95"/>
      <c r="E400" s="92">
        <f t="shared" si="11"/>
        <v>152</v>
      </c>
    </row>
    <row r="401" spans="1:5" ht="24.95" customHeight="1">
      <c r="A401" s="91">
        <v>23303</v>
      </c>
      <c r="B401" s="91" t="s">
        <v>466</v>
      </c>
      <c r="C401" s="92">
        <v>152</v>
      </c>
      <c r="D401" s="95"/>
      <c r="E401" s="92">
        <f t="shared" si="11"/>
        <v>152</v>
      </c>
    </row>
    <row r="402" spans="1:5" ht="35.1" customHeight="1">
      <c r="A402" s="102"/>
      <c r="B402" s="103" t="s">
        <v>467</v>
      </c>
      <c r="C402" s="68">
        <v>389572</v>
      </c>
      <c r="D402" s="68">
        <v>18000</v>
      </c>
      <c r="E402" s="68">
        <f t="shared" si="11"/>
        <v>407572</v>
      </c>
    </row>
    <row r="403" spans="1:5" ht="24.95" customHeight="1">
      <c r="A403" s="91">
        <v>23006</v>
      </c>
      <c r="B403" s="91" t="s">
        <v>468</v>
      </c>
      <c r="C403" s="92">
        <v>10734</v>
      </c>
      <c r="D403" s="95"/>
      <c r="E403" s="92">
        <f t="shared" ref="E403:E421" si="12">C403+D403</f>
        <v>10734</v>
      </c>
    </row>
    <row r="404" spans="1:5" ht="24.95" customHeight="1">
      <c r="A404" s="91">
        <v>2300601</v>
      </c>
      <c r="B404" s="91" t="s">
        <v>469</v>
      </c>
      <c r="C404" s="92">
        <v>150</v>
      </c>
      <c r="D404" s="95"/>
      <c r="E404" s="92">
        <f t="shared" si="12"/>
        <v>150</v>
      </c>
    </row>
    <row r="405" spans="1:5" ht="24.95" customHeight="1">
      <c r="A405" s="91">
        <v>2300602</v>
      </c>
      <c r="B405" s="91" t="s">
        <v>470</v>
      </c>
      <c r="C405" s="92">
        <v>10584</v>
      </c>
      <c r="D405" s="95"/>
      <c r="E405" s="92">
        <f t="shared" si="12"/>
        <v>10584</v>
      </c>
    </row>
    <row r="406" spans="1:5" ht="24.95" customHeight="1">
      <c r="A406" s="91"/>
      <c r="B406" s="91" t="s">
        <v>471</v>
      </c>
      <c r="C406" s="92">
        <v>127</v>
      </c>
      <c r="D406" s="95"/>
      <c r="E406" s="92">
        <f t="shared" si="12"/>
        <v>127</v>
      </c>
    </row>
    <row r="407" spans="1:5" ht="24.95" customHeight="1">
      <c r="A407" s="91"/>
      <c r="B407" s="91" t="s">
        <v>472</v>
      </c>
      <c r="C407" s="92">
        <v>88</v>
      </c>
      <c r="D407" s="95"/>
      <c r="E407" s="92">
        <f t="shared" si="12"/>
        <v>88</v>
      </c>
    </row>
    <row r="408" spans="1:5" ht="24.95" customHeight="1">
      <c r="A408" s="91"/>
      <c r="B408" s="91" t="s">
        <v>473</v>
      </c>
      <c r="C408" s="92">
        <v>7</v>
      </c>
      <c r="D408" s="95"/>
      <c r="E408" s="92">
        <f t="shared" si="12"/>
        <v>7</v>
      </c>
    </row>
    <row r="409" spans="1:5" ht="24.95" customHeight="1">
      <c r="A409" s="91"/>
      <c r="B409" s="91" t="s">
        <v>474</v>
      </c>
      <c r="C409" s="92">
        <v>24</v>
      </c>
      <c r="D409" s="95"/>
      <c r="E409" s="92">
        <f t="shared" si="12"/>
        <v>24</v>
      </c>
    </row>
    <row r="410" spans="1:5" ht="24.95" customHeight="1">
      <c r="A410" s="91"/>
      <c r="B410" s="91" t="s">
        <v>475</v>
      </c>
      <c r="C410" s="92">
        <v>29</v>
      </c>
      <c r="D410" s="95"/>
      <c r="E410" s="92">
        <f t="shared" si="12"/>
        <v>29</v>
      </c>
    </row>
    <row r="411" spans="1:5" ht="24.95" customHeight="1">
      <c r="A411" s="91"/>
      <c r="B411" s="91" t="s">
        <v>476</v>
      </c>
      <c r="C411" s="92">
        <v>66</v>
      </c>
      <c r="D411" s="95"/>
      <c r="E411" s="92">
        <f t="shared" si="12"/>
        <v>66</v>
      </c>
    </row>
    <row r="412" spans="1:5" ht="24.95" customHeight="1">
      <c r="A412" s="91"/>
      <c r="B412" s="91" t="s">
        <v>477</v>
      </c>
      <c r="C412" s="92">
        <v>1981</v>
      </c>
      <c r="D412" s="95"/>
      <c r="E412" s="92">
        <f t="shared" si="12"/>
        <v>1981</v>
      </c>
    </row>
    <row r="413" spans="1:5" ht="24.95" customHeight="1">
      <c r="A413" s="91"/>
      <c r="B413" s="91" t="s">
        <v>478</v>
      </c>
      <c r="C413" s="92">
        <v>0</v>
      </c>
      <c r="D413" s="95"/>
      <c r="E413" s="92">
        <f t="shared" si="12"/>
        <v>0</v>
      </c>
    </row>
    <row r="414" spans="1:5" ht="24.95" customHeight="1">
      <c r="A414" s="91"/>
      <c r="B414" s="91" t="s">
        <v>479</v>
      </c>
      <c r="C414" s="92">
        <v>1910</v>
      </c>
      <c r="D414" s="95"/>
      <c r="E414" s="92">
        <f t="shared" si="12"/>
        <v>1910</v>
      </c>
    </row>
    <row r="415" spans="1:5" ht="24.95" customHeight="1">
      <c r="A415" s="91"/>
      <c r="B415" s="91" t="s">
        <v>480</v>
      </c>
      <c r="C415" s="92">
        <v>1686</v>
      </c>
      <c r="D415" s="95"/>
      <c r="E415" s="92">
        <f t="shared" si="12"/>
        <v>1686</v>
      </c>
    </row>
    <row r="416" spans="1:5" ht="48.95" customHeight="1">
      <c r="A416" s="91"/>
      <c r="B416" s="91" t="s">
        <v>481</v>
      </c>
      <c r="C416" s="92">
        <v>3794</v>
      </c>
      <c r="D416" s="95"/>
      <c r="E416" s="92">
        <f t="shared" si="12"/>
        <v>3794</v>
      </c>
    </row>
    <row r="417" spans="1:5" ht="42" customHeight="1">
      <c r="A417" s="91"/>
      <c r="B417" s="91" t="s">
        <v>482</v>
      </c>
      <c r="C417" s="92">
        <v>328</v>
      </c>
      <c r="D417" s="95"/>
      <c r="E417" s="92">
        <f t="shared" si="12"/>
        <v>328</v>
      </c>
    </row>
    <row r="418" spans="1:5" ht="41.25" customHeight="1">
      <c r="A418" s="91"/>
      <c r="B418" s="91" t="s">
        <v>483</v>
      </c>
      <c r="C418" s="92">
        <v>315</v>
      </c>
      <c r="D418" s="95"/>
      <c r="E418" s="92">
        <f t="shared" si="12"/>
        <v>315</v>
      </c>
    </row>
    <row r="419" spans="1:5" ht="39" customHeight="1">
      <c r="A419" s="91"/>
      <c r="B419" s="91" t="s">
        <v>484</v>
      </c>
      <c r="C419" s="92">
        <v>229</v>
      </c>
      <c r="D419" s="95"/>
      <c r="E419" s="92">
        <f t="shared" si="12"/>
        <v>229</v>
      </c>
    </row>
    <row r="420" spans="1:5" ht="24.95" customHeight="1">
      <c r="A420" s="91">
        <v>231</v>
      </c>
      <c r="B420" s="91" t="s">
        <v>485</v>
      </c>
      <c r="C420" s="92">
        <v>33796</v>
      </c>
      <c r="D420" s="92"/>
      <c r="E420" s="92">
        <f t="shared" si="12"/>
        <v>33796</v>
      </c>
    </row>
    <row r="421" spans="1:5" ht="50.1" customHeight="1">
      <c r="A421" s="100"/>
      <c r="B421" s="103" t="s">
        <v>486</v>
      </c>
      <c r="C421" s="68">
        <v>434102</v>
      </c>
      <c r="D421" s="68">
        <v>18000</v>
      </c>
      <c r="E421" s="68">
        <f t="shared" si="12"/>
        <v>452102</v>
      </c>
    </row>
    <row r="425" spans="1:5" ht="30" customHeight="1"/>
  </sheetData>
  <mergeCells count="6">
    <mergeCell ref="A2:E2"/>
    <mergeCell ref="A4:A5"/>
    <mergeCell ref="B4:B5"/>
    <mergeCell ref="C4:C5"/>
    <mergeCell ref="D4:D5"/>
    <mergeCell ref="E4:E5"/>
  </mergeCells>
  <phoneticPr fontId="50" type="noConversion"/>
  <pageMargins left="0.70069444444444495" right="0.70069444444444495" top="0.75138888888888899" bottom="0.75138888888888899" header="0.29861111111111099" footer="0.29861111111111099"/>
  <pageSetup paperSize="9" scale="91" fitToHeight="0" orientation="portrait"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7"/>
  <sheetViews>
    <sheetView workbookViewId="0">
      <selection activeCell="F18" sqref="F18"/>
    </sheetView>
  </sheetViews>
  <sheetFormatPr defaultColWidth="9" defaultRowHeight="13.5"/>
  <cols>
    <col min="1" max="1" width="13.875" customWidth="1"/>
    <col min="2" max="2" width="38.25" customWidth="1"/>
    <col min="3" max="3" width="13.5" style="59" customWidth="1"/>
    <col min="4" max="4" width="11.25" style="59" customWidth="1"/>
    <col min="5" max="5" width="13.5" style="59" customWidth="1"/>
  </cols>
  <sheetData>
    <row r="1" spans="1:5" s="56" customFormat="1" ht="17.100000000000001" customHeight="1">
      <c r="A1" s="60" t="s">
        <v>487</v>
      </c>
      <c r="C1" s="61"/>
      <c r="D1" s="61"/>
      <c r="E1" s="62"/>
    </row>
    <row r="2" spans="1:5" s="57" customFormat="1" ht="36" customHeight="1">
      <c r="A2" s="176" t="s">
        <v>488</v>
      </c>
      <c r="B2" s="176"/>
      <c r="C2" s="177"/>
      <c r="D2" s="177"/>
      <c r="E2" s="177"/>
    </row>
    <row r="3" spans="1:5" s="56" customFormat="1" ht="18.95" customHeight="1">
      <c r="C3" s="63"/>
      <c r="D3" s="61"/>
      <c r="E3" s="63" t="s">
        <v>34</v>
      </c>
    </row>
    <row r="4" spans="1:5" s="58" customFormat="1" ht="50.1" customHeight="1">
      <c r="A4" s="64" t="s">
        <v>489</v>
      </c>
      <c r="B4" s="64" t="s">
        <v>490</v>
      </c>
      <c r="C4" s="64" t="s">
        <v>491</v>
      </c>
      <c r="D4" s="65" t="s">
        <v>37</v>
      </c>
      <c r="E4" s="65" t="s">
        <v>492</v>
      </c>
    </row>
    <row r="5" spans="1:5" ht="24.95" customHeight="1">
      <c r="A5" s="66"/>
      <c r="B5" s="67" t="s">
        <v>493</v>
      </c>
      <c r="C5" s="68">
        <f>C6+C11+C15+C17+C21+C24+C26</f>
        <v>389572</v>
      </c>
      <c r="D5" s="68">
        <f>D6+D11+D15+D17+D21+D24+D26</f>
        <v>18000</v>
      </c>
      <c r="E5" s="68">
        <f t="shared" ref="E5:E27" si="0">C5+D5</f>
        <v>407572</v>
      </c>
    </row>
    <row r="6" spans="1:5" ht="24.95" customHeight="1">
      <c r="A6" s="69">
        <v>501</v>
      </c>
      <c r="B6" s="70" t="s">
        <v>494</v>
      </c>
      <c r="C6" s="71">
        <v>206032</v>
      </c>
      <c r="D6" s="71"/>
      <c r="E6" s="71">
        <f t="shared" si="0"/>
        <v>206032</v>
      </c>
    </row>
    <row r="7" spans="1:5" ht="24.95" customHeight="1">
      <c r="A7" s="72">
        <v>50101</v>
      </c>
      <c r="B7" s="72" t="s">
        <v>495</v>
      </c>
      <c r="C7" s="73">
        <v>150410</v>
      </c>
      <c r="D7" s="73"/>
      <c r="E7" s="73">
        <f t="shared" si="0"/>
        <v>150410</v>
      </c>
    </row>
    <row r="8" spans="1:5" ht="24.95" customHeight="1">
      <c r="A8" s="72">
        <v>50102</v>
      </c>
      <c r="B8" s="72" t="s">
        <v>496</v>
      </c>
      <c r="C8" s="73">
        <v>27224</v>
      </c>
      <c r="D8" s="73"/>
      <c r="E8" s="73">
        <f t="shared" si="0"/>
        <v>27224</v>
      </c>
    </row>
    <row r="9" spans="1:5" ht="24.95" customHeight="1">
      <c r="A9" s="72">
        <v>50103</v>
      </c>
      <c r="B9" s="72" t="s">
        <v>497</v>
      </c>
      <c r="C9" s="73">
        <v>16823</v>
      </c>
      <c r="D9" s="73"/>
      <c r="E9" s="73">
        <f t="shared" si="0"/>
        <v>16823</v>
      </c>
    </row>
    <row r="10" spans="1:5" ht="24.95" customHeight="1">
      <c r="A10" s="72">
        <v>50199</v>
      </c>
      <c r="B10" s="72" t="s">
        <v>498</v>
      </c>
      <c r="C10" s="73">
        <v>11574</v>
      </c>
      <c r="D10" s="73"/>
      <c r="E10" s="73">
        <f t="shared" si="0"/>
        <v>11574</v>
      </c>
    </row>
    <row r="11" spans="1:5" ht="24.95" customHeight="1">
      <c r="A11" s="69">
        <v>502</v>
      </c>
      <c r="B11" s="70" t="s">
        <v>499</v>
      </c>
      <c r="C11" s="71">
        <v>111275</v>
      </c>
      <c r="D11" s="71"/>
      <c r="E11" s="71">
        <f t="shared" si="0"/>
        <v>111275</v>
      </c>
    </row>
    <row r="12" spans="1:5" ht="24.95" customHeight="1">
      <c r="A12" s="72">
        <v>50201</v>
      </c>
      <c r="B12" s="72" t="s">
        <v>500</v>
      </c>
      <c r="C12" s="73">
        <v>4725</v>
      </c>
      <c r="D12" s="73"/>
      <c r="E12" s="73">
        <f t="shared" si="0"/>
        <v>4725</v>
      </c>
    </row>
    <row r="13" spans="1:5" ht="24.95" customHeight="1">
      <c r="A13" s="72">
        <v>50208</v>
      </c>
      <c r="B13" s="72" t="s">
        <v>501</v>
      </c>
      <c r="C13" s="73">
        <v>508</v>
      </c>
      <c r="D13" s="73"/>
      <c r="E13" s="73">
        <f t="shared" si="0"/>
        <v>508</v>
      </c>
    </row>
    <row r="14" spans="1:5" ht="24.95" customHeight="1">
      <c r="A14" s="72">
        <v>50299</v>
      </c>
      <c r="B14" s="72" t="s">
        <v>502</v>
      </c>
      <c r="C14" s="73">
        <v>106042</v>
      </c>
      <c r="D14" s="73"/>
      <c r="E14" s="73">
        <f t="shared" si="0"/>
        <v>106042</v>
      </c>
    </row>
    <row r="15" spans="1:5" ht="24.95" customHeight="1">
      <c r="A15" s="74">
        <v>503</v>
      </c>
      <c r="B15" s="75" t="s">
        <v>503</v>
      </c>
      <c r="C15" s="68">
        <v>1380</v>
      </c>
      <c r="D15" s="68">
        <f>SUM(D16)</f>
        <v>18000</v>
      </c>
      <c r="E15" s="68">
        <f t="shared" si="0"/>
        <v>19380</v>
      </c>
    </row>
    <row r="16" spans="1:5" ht="24.95" customHeight="1">
      <c r="A16" s="76">
        <v>50399</v>
      </c>
      <c r="B16" s="76" t="s">
        <v>504</v>
      </c>
      <c r="C16" s="77">
        <v>1380</v>
      </c>
      <c r="D16" s="77">
        <v>18000</v>
      </c>
      <c r="E16" s="77">
        <f t="shared" si="0"/>
        <v>19380</v>
      </c>
    </row>
    <row r="17" spans="1:5" ht="24.95" customHeight="1">
      <c r="A17" s="69">
        <v>509</v>
      </c>
      <c r="B17" s="70" t="s">
        <v>505</v>
      </c>
      <c r="C17" s="71">
        <v>51181</v>
      </c>
      <c r="D17" s="71"/>
      <c r="E17" s="71">
        <f t="shared" si="0"/>
        <v>51181</v>
      </c>
    </row>
    <row r="18" spans="1:5" ht="24.95" customHeight="1">
      <c r="A18" s="72">
        <v>50901</v>
      </c>
      <c r="B18" s="72" t="s">
        <v>506</v>
      </c>
      <c r="C18" s="73">
        <v>33598</v>
      </c>
      <c r="D18" s="73"/>
      <c r="E18" s="73">
        <f t="shared" si="0"/>
        <v>33598</v>
      </c>
    </row>
    <row r="19" spans="1:5" ht="24.95" customHeight="1">
      <c r="A19" s="72">
        <v>50905</v>
      </c>
      <c r="B19" s="72" t="s">
        <v>507</v>
      </c>
      <c r="C19" s="73">
        <v>15823</v>
      </c>
      <c r="D19" s="73"/>
      <c r="E19" s="73">
        <f t="shared" si="0"/>
        <v>15823</v>
      </c>
    </row>
    <row r="20" spans="1:5" ht="24.95" customHeight="1">
      <c r="A20" s="72">
        <v>50999</v>
      </c>
      <c r="B20" s="72" t="s">
        <v>508</v>
      </c>
      <c r="C20" s="73">
        <v>1759</v>
      </c>
      <c r="D20" s="73"/>
      <c r="E20" s="73">
        <f t="shared" si="0"/>
        <v>1759</v>
      </c>
    </row>
    <row r="21" spans="1:5" ht="24.95" customHeight="1">
      <c r="A21" s="69">
        <v>511</v>
      </c>
      <c r="B21" s="70" t="s">
        <v>509</v>
      </c>
      <c r="C21" s="71">
        <v>12378</v>
      </c>
      <c r="D21" s="71"/>
      <c r="E21" s="71">
        <f t="shared" si="0"/>
        <v>12378</v>
      </c>
    </row>
    <row r="22" spans="1:5" ht="24.95" customHeight="1">
      <c r="A22" s="72">
        <v>51101</v>
      </c>
      <c r="B22" s="72" t="s">
        <v>510</v>
      </c>
      <c r="C22" s="73">
        <v>12226</v>
      </c>
      <c r="D22" s="73"/>
      <c r="E22" s="73">
        <f t="shared" si="0"/>
        <v>12226</v>
      </c>
    </row>
    <row r="23" spans="1:5" ht="24.95" customHeight="1">
      <c r="A23" s="78">
        <v>51103</v>
      </c>
      <c r="B23" s="78" t="s">
        <v>511</v>
      </c>
      <c r="C23" s="73">
        <v>152</v>
      </c>
      <c r="D23" s="73"/>
      <c r="E23" s="73">
        <f t="shared" si="0"/>
        <v>152</v>
      </c>
    </row>
    <row r="24" spans="1:5" ht="24.95" customHeight="1">
      <c r="A24" s="69">
        <v>514</v>
      </c>
      <c r="B24" s="70" t="s">
        <v>512</v>
      </c>
      <c r="C24" s="79">
        <v>4000</v>
      </c>
      <c r="D24" s="79"/>
      <c r="E24" s="79">
        <f t="shared" si="0"/>
        <v>4000</v>
      </c>
    </row>
    <row r="25" spans="1:5" ht="24.95" customHeight="1">
      <c r="A25" s="72">
        <v>51401</v>
      </c>
      <c r="B25" s="72" t="s">
        <v>513</v>
      </c>
      <c r="C25" s="80">
        <v>4000</v>
      </c>
      <c r="D25" s="80"/>
      <c r="E25" s="80">
        <f t="shared" si="0"/>
        <v>4000</v>
      </c>
    </row>
    <row r="26" spans="1:5" ht="24.95" customHeight="1">
      <c r="A26" s="69">
        <v>599</v>
      </c>
      <c r="B26" s="70" t="s">
        <v>514</v>
      </c>
      <c r="C26" s="79">
        <v>3326</v>
      </c>
      <c r="D26" s="79"/>
      <c r="E26" s="79">
        <f t="shared" si="0"/>
        <v>3326</v>
      </c>
    </row>
    <row r="27" spans="1:5" ht="24.95" customHeight="1">
      <c r="A27" s="78">
        <v>59999</v>
      </c>
      <c r="B27" s="78" t="s">
        <v>515</v>
      </c>
      <c r="C27" s="73">
        <v>3326</v>
      </c>
      <c r="D27" s="73"/>
      <c r="E27" s="73">
        <f t="shared" si="0"/>
        <v>3326</v>
      </c>
    </row>
  </sheetData>
  <mergeCells count="1">
    <mergeCell ref="A2:E2"/>
  </mergeCells>
  <phoneticPr fontId="50" type="noConversion"/>
  <pageMargins left="0.75138888888888899" right="0.75138888888888899" top="1" bottom="1" header="0.5" footer="0.5"/>
  <pageSetup paperSize="9" scale="97" fitToHeight="0" orientation="portrait"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23"/>
  <sheetViews>
    <sheetView showZeros="0" workbookViewId="0">
      <selection activeCell="D20" sqref="D20"/>
    </sheetView>
  </sheetViews>
  <sheetFormatPr defaultColWidth="9" defaultRowHeight="14.25"/>
  <cols>
    <col min="1" max="1" width="37.25" style="37" customWidth="1"/>
    <col min="2" max="3" width="14" style="38" customWidth="1"/>
    <col min="4" max="4" width="14" style="37" customWidth="1"/>
    <col min="5" max="5" width="13" style="37" hidden="1" customWidth="1"/>
    <col min="6" max="6" width="11.875" style="37" hidden="1" customWidth="1"/>
    <col min="7" max="7" width="23" style="37" hidden="1" customWidth="1"/>
    <col min="8" max="16384" width="9" style="37"/>
  </cols>
  <sheetData>
    <row r="1" spans="1:9" s="35" customFormat="1" ht="17.100000000000001" customHeight="1">
      <c r="A1" s="6" t="s">
        <v>516</v>
      </c>
      <c r="B1" s="7"/>
      <c r="C1" s="7"/>
      <c r="D1" s="1"/>
      <c r="E1" s="1"/>
      <c r="F1" s="1"/>
      <c r="G1" s="1"/>
      <c r="H1" s="1"/>
      <c r="I1" s="1"/>
    </row>
    <row r="2" spans="1:9" ht="36" customHeight="1">
      <c r="A2" s="171" t="s">
        <v>517</v>
      </c>
      <c r="B2" s="178"/>
      <c r="C2" s="178"/>
      <c r="D2" s="178"/>
      <c r="E2" s="178"/>
      <c r="F2" s="178"/>
      <c r="G2" s="178"/>
      <c r="H2" s="4"/>
      <c r="I2" s="4"/>
    </row>
    <row r="3" spans="1:9" s="35" customFormat="1" ht="21" customHeight="1">
      <c r="A3" s="1"/>
      <c r="B3" s="7"/>
      <c r="C3" s="7"/>
      <c r="D3" s="8" t="s">
        <v>34</v>
      </c>
      <c r="E3" s="1"/>
      <c r="F3" s="1"/>
      <c r="G3" s="9" t="s">
        <v>34</v>
      </c>
      <c r="H3" s="1"/>
      <c r="I3" s="1"/>
    </row>
    <row r="4" spans="1:9" ht="25.15" customHeight="1">
      <c r="A4" s="180" t="s">
        <v>35</v>
      </c>
      <c r="B4" s="181" t="s">
        <v>518</v>
      </c>
      <c r="C4" s="181" t="s">
        <v>37</v>
      </c>
      <c r="D4" s="183" t="s">
        <v>519</v>
      </c>
      <c r="E4" s="179" t="s">
        <v>520</v>
      </c>
      <c r="F4" s="179"/>
      <c r="G4" s="179" t="s">
        <v>521</v>
      </c>
      <c r="H4" s="4"/>
      <c r="I4" s="4"/>
    </row>
    <row r="5" spans="1:9" ht="25.15" customHeight="1">
      <c r="A5" s="180"/>
      <c r="B5" s="182"/>
      <c r="C5" s="181"/>
      <c r="D5" s="180"/>
      <c r="E5" s="10" t="s">
        <v>522</v>
      </c>
      <c r="F5" s="14" t="s">
        <v>523</v>
      </c>
      <c r="G5" s="179"/>
      <c r="H5" s="4"/>
      <c r="I5" s="4"/>
    </row>
    <row r="6" spans="1:9" ht="24.95" customHeight="1">
      <c r="A6" s="39" t="s">
        <v>524</v>
      </c>
      <c r="B6" s="40"/>
      <c r="C6" s="40"/>
      <c r="D6" s="40"/>
      <c r="E6" s="41">
        <f>D6-B6</f>
        <v>0</v>
      </c>
      <c r="F6" s="42"/>
      <c r="G6" s="43"/>
      <c r="H6" s="4">
        <v>0</v>
      </c>
      <c r="I6" s="4">
        <v>0</v>
      </c>
    </row>
    <row r="7" spans="1:9" ht="24.95" customHeight="1">
      <c r="A7" s="39" t="s">
        <v>525</v>
      </c>
      <c r="B7" s="40">
        <v>100000</v>
      </c>
      <c r="C7" s="40"/>
      <c r="D7" s="40">
        <v>100000</v>
      </c>
      <c r="E7" s="44">
        <f>D7-B7</f>
        <v>0</v>
      </c>
      <c r="F7" s="42"/>
      <c r="G7" s="43"/>
      <c r="H7" s="4"/>
      <c r="I7" s="4"/>
    </row>
    <row r="8" spans="1:9" ht="24.95" customHeight="1">
      <c r="A8" s="45" t="s">
        <v>526</v>
      </c>
      <c r="B8" s="40">
        <v>93000</v>
      </c>
      <c r="C8" s="40"/>
      <c r="D8" s="40">
        <v>93000</v>
      </c>
      <c r="E8" s="44"/>
      <c r="F8" s="42">
        <f>SUM(F5:F7)</f>
        <v>0</v>
      </c>
      <c r="G8" s="43"/>
      <c r="H8" s="4"/>
      <c r="I8" s="4"/>
    </row>
    <row r="9" spans="1:9" ht="24.95" customHeight="1">
      <c r="A9" s="45" t="s">
        <v>527</v>
      </c>
      <c r="B9" s="40">
        <v>5000</v>
      </c>
      <c r="C9" s="40"/>
      <c r="D9" s="40">
        <v>5000</v>
      </c>
      <c r="E9" s="44"/>
      <c r="F9" s="42"/>
      <c r="G9" s="43"/>
      <c r="H9" s="4"/>
      <c r="I9" s="4"/>
    </row>
    <row r="10" spans="1:9" ht="24.95" customHeight="1">
      <c r="A10" s="45" t="s">
        <v>528</v>
      </c>
      <c r="B10" s="40">
        <v>2000</v>
      </c>
      <c r="C10" s="40"/>
      <c r="D10" s="40">
        <v>2000</v>
      </c>
      <c r="E10" s="44"/>
      <c r="F10" s="42"/>
      <c r="G10" s="43"/>
      <c r="H10" s="4"/>
      <c r="I10" s="4"/>
    </row>
    <row r="11" spans="1:9" ht="24.95" customHeight="1">
      <c r="A11" s="45" t="s">
        <v>529</v>
      </c>
      <c r="B11" s="40">
        <v>0</v>
      </c>
      <c r="C11" s="40"/>
      <c r="D11" s="40">
        <v>0</v>
      </c>
      <c r="E11" s="44"/>
      <c r="F11" s="42"/>
      <c r="G11" s="43"/>
      <c r="H11" s="4"/>
      <c r="I11" s="4"/>
    </row>
    <row r="12" spans="1:9" ht="24.95" customHeight="1">
      <c r="A12" s="39" t="s">
        <v>530</v>
      </c>
      <c r="B12" s="40">
        <v>400</v>
      </c>
      <c r="C12" s="40"/>
      <c r="D12" s="40">
        <v>400</v>
      </c>
      <c r="E12" s="44">
        <f>D12-B12</f>
        <v>0</v>
      </c>
      <c r="F12" s="42"/>
      <c r="G12" s="43"/>
      <c r="H12" s="4"/>
      <c r="I12" s="4"/>
    </row>
    <row r="13" spans="1:9" ht="24.95" customHeight="1">
      <c r="A13" s="45" t="s">
        <v>531</v>
      </c>
      <c r="B13" s="40">
        <v>170</v>
      </c>
      <c r="C13" s="40"/>
      <c r="D13" s="40">
        <v>170</v>
      </c>
      <c r="E13" s="44"/>
      <c r="F13" s="42"/>
      <c r="G13" s="43"/>
      <c r="H13" s="4"/>
      <c r="I13" s="4"/>
    </row>
    <row r="14" spans="1:9" ht="24.95" customHeight="1">
      <c r="A14" s="45" t="s">
        <v>532</v>
      </c>
      <c r="B14" s="40">
        <v>230</v>
      </c>
      <c r="C14" s="40"/>
      <c r="D14" s="40">
        <v>230</v>
      </c>
      <c r="E14" s="44"/>
      <c r="F14" s="42"/>
      <c r="G14" s="43"/>
      <c r="H14" s="4"/>
      <c r="I14" s="4"/>
    </row>
    <row r="15" spans="1:9" ht="24.95" customHeight="1">
      <c r="A15" s="39" t="s">
        <v>533</v>
      </c>
      <c r="B15" s="40">
        <v>5698</v>
      </c>
      <c r="C15" s="40"/>
      <c r="D15" s="40">
        <v>5698</v>
      </c>
      <c r="E15" s="44">
        <f t="shared" ref="E15:E22" si="0">D15-B15</f>
        <v>0</v>
      </c>
      <c r="F15" s="42"/>
      <c r="G15" s="43"/>
      <c r="H15" s="4"/>
      <c r="I15" s="4"/>
    </row>
    <row r="16" spans="1:9" ht="24.95" customHeight="1">
      <c r="A16" s="39" t="s">
        <v>534</v>
      </c>
      <c r="B16" s="40">
        <v>2200</v>
      </c>
      <c r="C16" s="40"/>
      <c r="D16" s="40">
        <v>2200</v>
      </c>
      <c r="E16" s="44">
        <f t="shared" si="0"/>
        <v>0</v>
      </c>
      <c r="F16" s="42"/>
      <c r="G16" s="43"/>
      <c r="H16" s="4"/>
      <c r="I16" s="4"/>
    </row>
    <row r="17" spans="1:9" ht="24.95" customHeight="1">
      <c r="A17" s="39" t="s">
        <v>535</v>
      </c>
      <c r="B17" s="40"/>
      <c r="C17" s="40"/>
      <c r="D17" s="40"/>
      <c r="E17" s="44">
        <f t="shared" si="0"/>
        <v>0</v>
      </c>
      <c r="F17" s="42"/>
      <c r="G17" s="43"/>
      <c r="H17" s="4"/>
      <c r="I17" s="4"/>
    </row>
    <row r="18" spans="1:9" ht="24.95" customHeight="1">
      <c r="A18" s="46" t="s">
        <v>536</v>
      </c>
      <c r="B18" s="47">
        <f>B6+B7+B12+B15+B16+B17</f>
        <v>108298</v>
      </c>
      <c r="C18" s="47">
        <f t="shared" ref="C18:D18" si="1">C6+C7+C12+C15+C16+C17</f>
        <v>0</v>
      </c>
      <c r="D18" s="47">
        <f t="shared" si="1"/>
        <v>108298</v>
      </c>
      <c r="E18" s="44">
        <f t="shared" si="0"/>
        <v>0</v>
      </c>
      <c r="F18" s="42"/>
      <c r="G18" s="43"/>
      <c r="H18" s="4"/>
      <c r="I18" s="4"/>
    </row>
    <row r="19" spans="1:9" ht="24.95" customHeight="1">
      <c r="A19" s="48" t="s">
        <v>537</v>
      </c>
      <c r="B19" s="40">
        <v>38</v>
      </c>
      <c r="C19" s="40"/>
      <c r="D19" s="40">
        <v>38</v>
      </c>
      <c r="E19" s="44">
        <f t="shared" si="0"/>
        <v>0</v>
      </c>
      <c r="F19" s="42"/>
      <c r="G19" s="43"/>
      <c r="H19" s="4"/>
      <c r="I19" s="4"/>
    </row>
    <row r="20" spans="1:9" ht="24.95" customHeight="1">
      <c r="A20" s="48" t="s">
        <v>538</v>
      </c>
      <c r="B20" s="40"/>
      <c r="C20" s="40"/>
      <c r="D20" s="49"/>
      <c r="E20" s="44">
        <f t="shared" si="0"/>
        <v>0</v>
      </c>
      <c r="F20" s="42"/>
      <c r="G20" s="43"/>
      <c r="H20" s="4"/>
      <c r="I20" s="4"/>
    </row>
    <row r="21" spans="1:9" ht="24.95" customHeight="1">
      <c r="A21" s="48" t="s">
        <v>539</v>
      </c>
      <c r="B21" s="40"/>
      <c r="C21" s="40"/>
      <c r="D21" s="49"/>
      <c r="E21" s="44">
        <f t="shared" si="0"/>
        <v>0</v>
      </c>
      <c r="F21" s="42"/>
      <c r="G21" s="43"/>
      <c r="H21" s="4"/>
      <c r="I21" s="4"/>
    </row>
    <row r="22" spans="1:9" ht="24.95" customHeight="1">
      <c r="A22" s="50" t="s">
        <v>540</v>
      </c>
      <c r="B22" s="51"/>
      <c r="C22" s="51">
        <v>231000</v>
      </c>
      <c r="D22" s="51">
        <v>231000</v>
      </c>
      <c r="E22" s="44">
        <f t="shared" si="0"/>
        <v>231000</v>
      </c>
      <c r="F22" s="42"/>
      <c r="G22" s="43"/>
      <c r="H22" s="4"/>
      <c r="I22" s="4"/>
    </row>
    <row r="23" spans="1:9" s="36" customFormat="1" ht="24.95" customHeight="1">
      <c r="A23" s="52" t="s">
        <v>115</v>
      </c>
      <c r="B23" s="53">
        <f t="shared" ref="B23:C23" si="2">B18+B19+B20+B21+B22</f>
        <v>108336</v>
      </c>
      <c r="C23" s="53">
        <f t="shared" si="2"/>
        <v>231000</v>
      </c>
      <c r="D23" s="53">
        <f>D18+D19+D20+D21+D22</f>
        <v>339336</v>
      </c>
      <c r="E23" s="54">
        <f>E18+SUM(E19:E22)</f>
        <v>231000</v>
      </c>
      <c r="F23" s="42">
        <f>E23/B23*100</f>
        <v>213.22552060256976</v>
      </c>
      <c r="G23" s="55"/>
      <c r="H23" s="3"/>
      <c r="I23" s="3"/>
    </row>
  </sheetData>
  <mergeCells count="7">
    <mergeCell ref="A2:G2"/>
    <mergeCell ref="E4:F4"/>
    <mergeCell ref="A4:A5"/>
    <mergeCell ref="B4:B5"/>
    <mergeCell ref="C4:C5"/>
    <mergeCell ref="D4:D5"/>
    <mergeCell ref="G4:G5"/>
  </mergeCells>
  <phoneticPr fontId="50" type="noConversion"/>
  <printOptions horizontalCentered="1"/>
  <pageMargins left="0.98402777777777795" right="0.98402777777777795" top="0.74791666666666701" bottom="0.74791666666666701" header="0.31458333333333299" footer="0.31458333333333299"/>
  <pageSetup paperSize="9" fitToHeight="0" orientation="portrait"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46"/>
  <sheetViews>
    <sheetView showZeros="0" workbookViewId="0">
      <pane xSplit="1" ySplit="5" topLeftCell="B24" activePane="bottomRight" state="frozen"/>
      <selection pane="topRight"/>
      <selection pane="bottomLeft"/>
      <selection pane="bottomRight" activeCell="O25" sqref="O25"/>
    </sheetView>
  </sheetViews>
  <sheetFormatPr defaultColWidth="9" defaultRowHeight="14.25"/>
  <cols>
    <col min="1" max="1" width="55.875" style="4" customWidth="1"/>
    <col min="2" max="3" width="11.25" style="5" customWidth="1"/>
    <col min="4" max="4" width="11.25" style="4" customWidth="1"/>
    <col min="5" max="5" width="13.625" style="4" hidden="1" customWidth="1"/>
    <col min="6" max="6" width="14.125" style="4" hidden="1" customWidth="1"/>
    <col min="7" max="7" width="34.25" style="4" hidden="1" customWidth="1"/>
    <col min="8" max="16384" width="9" style="4"/>
  </cols>
  <sheetData>
    <row r="1" spans="1:7" s="1" customFormat="1" ht="17.100000000000001" customHeight="1">
      <c r="A1" s="6" t="s">
        <v>541</v>
      </c>
      <c r="B1" s="7"/>
      <c r="C1" s="7"/>
    </row>
    <row r="2" spans="1:7" s="2" customFormat="1" ht="36" customHeight="1">
      <c r="A2" s="171" t="s">
        <v>542</v>
      </c>
      <c r="B2" s="178"/>
      <c r="C2" s="178"/>
      <c r="D2" s="178"/>
      <c r="E2" s="178"/>
      <c r="F2" s="178"/>
      <c r="G2" s="178"/>
    </row>
    <row r="3" spans="1:7" s="1" customFormat="1" ht="17.100000000000001" customHeight="1">
      <c r="B3" s="7"/>
      <c r="C3" s="7"/>
      <c r="D3" s="8" t="s">
        <v>34</v>
      </c>
      <c r="G3" s="9" t="s">
        <v>34</v>
      </c>
    </row>
    <row r="4" spans="1:7" s="3" customFormat="1" ht="24.95" customHeight="1">
      <c r="A4" s="184" t="s">
        <v>35</v>
      </c>
      <c r="B4" s="186" t="s">
        <v>518</v>
      </c>
      <c r="C4" s="186" t="s">
        <v>37</v>
      </c>
      <c r="D4" s="189" t="s">
        <v>519</v>
      </c>
      <c r="E4" s="179" t="s">
        <v>520</v>
      </c>
      <c r="F4" s="179"/>
      <c r="G4" s="190" t="s">
        <v>521</v>
      </c>
    </row>
    <row r="5" spans="1:7" s="3" customFormat="1" ht="21.95" customHeight="1">
      <c r="A5" s="185"/>
      <c r="B5" s="187"/>
      <c r="C5" s="188"/>
      <c r="D5" s="185"/>
      <c r="E5" s="10" t="s">
        <v>522</v>
      </c>
      <c r="F5" s="14" t="s">
        <v>523</v>
      </c>
      <c r="G5" s="191"/>
    </row>
    <row r="6" spans="1:7" s="3" customFormat="1" ht="21.95" customHeight="1">
      <c r="A6" s="16" t="s">
        <v>543</v>
      </c>
      <c r="B6" s="12">
        <v>0</v>
      </c>
      <c r="C6" s="13"/>
      <c r="D6" s="11"/>
      <c r="E6" s="10"/>
      <c r="F6" s="14"/>
      <c r="G6" s="15"/>
    </row>
    <row r="7" spans="1:7" ht="24.95" customHeight="1">
      <c r="A7" s="17" t="s">
        <v>544</v>
      </c>
      <c r="B7" s="18">
        <v>0</v>
      </c>
      <c r="C7" s="18"/>
      <c r="D7" s="18">
        <f>B7+C7</f>
        <v>0</v>
      </c>
      <c r="E7" s="19">
        <f>D7-B7</f>
        <v>0</v>
      </c>
      <c r="F7" s="20"/>
      <c r="G7" s="21"/>
    </row>
    <row r="8" spans="1:7" ht="24.95" customHeight="1">
      <c r="A8" s="22" t="s">
        <v>545</v>
      </c>
      <c r="B8" s="23">
        <v>0</v>
      </c>
      <c r="C8" s="23"/>
      <c r="D8" s="23">
        <f t="shared" ref="D8:D28" si="0">B8+C8</f>
        <v>0</v>
      </c>
      <c r="E8" s="19"/>
      <c r="F8" s="20"/>
      <c r="G8" s="21"/>
    </row>
    <row r="9" spans="1:7" ht="24.95" customHeight="1">
      <c r="A9" s="22" t="s">
        <v>546</v>
      </c>
      <c r="B9" s="23">
        <v>0</v>
      </c>
      <c r="C9" s="23"/>
      <c r="D9" s="23">
        <f t="shared" si="0"/>
        <v>0</v>
      </c>
      <c r="E9" s="19"/>
      <c r="F9" s="20">
        <f>SUM(F5:F8)</f>
        <v>0</v>
      </c>
      <c r="G9" s="21"/>
    </row>
    <row r="10" spans="1:7" ht="24.95" customHeight="1">
      <c r="A10" s="17" t="s">
        <v>547</v>
      </c>
      <c r="B10" s="18">
        <v>36592</v>
      </c>
      <c r="C10" s="18"/>
      <c r="D10" s="18">
        <f t="shared" si="0"/>
        <v>36592</v>
      </c>
      <c r="E10" s="19">
        <f>D10-B10</f>
        <v>0</v>
      </c>
      <c r="F10" s="20">
        <f>E10/B10*100</f>
        <v>0</v>
      </c>
      <c r="G10" s="21"/>
    </row>
    <row r="11" spans="1:7" ht="24.95" customHeight="1">
      <c r="A11" s="22" t="s">
        <v>548</v>
      </c>
      <c r="B11" s="23">
        <v>31000</v>
      </c>
      <c r="C11" s="23"/>
      <c r="D11" s="23">
        <f t="shared" si="0"/>
        <v>31000</v>
      </c>
      <c r="E11" s="19"/>
      <c r="F11" s="20"/>
      <c r="G11" s="21"/>
    </row>
    <row r="12" spans="1:7" ht="24.95" customHeight="1">
      <c r="A12" s="22" t="s">
        <v>549</v>
      </c>
      <c r="B12" s="23">
        <v>29900</v>
      </c>
      <c r="C12" s="23"/>
      <c r="D12" s="23">
        <f t="shared" si="0"/>
        <v>29900</v>
      </c>
      <c r="E12" s="19"/>
      <c r="F12" s="20"/>
      <c r="G12" s="21"/>
    </row>
    <row r="13" spans="1:7" ht="24.95" customHeight="1">
      <c r="A13" s="22" t="s">
        <v>550</v>
      </c>
      <c r="B13" s="23"/>
      <c r="C13" s="23"/>
      <c r="D13" s="23">
        <f t="shared" si="0"/>
        <v>0</v>
      </c>
      <c r="E13" s="19"/>
      <c r="F13" s="20"/>
      <c r="G13" s="21"/>
    </row>
    <row r="14" spans="1:7" ht="24.95" customHeight="1">
      <c r="A14" s="17" t="s">
        <v>551</v>
      </c>
      <c r="B14" s="23">
        <v>1100</v>
      </c>
      <c r="C14" s="23"/>
      <c r="D14" s="23">
        <f t="shared" si="0"/>
        <v>1100</v>
      </c>
      <c r="E14" s="19"/>
      <c r="F14" s="20"/>
      <c r="G14" s="21"/>
    </row>
    <row r="15" spans="1:7" ht="24.95" customHeight="1">
      <c r="A15" s="22" t="s">
        <v>552</v>
      </c>
      <c r="B15" s="23"/>
      <c r="C15" s="23"/>
      <c r="D15" s="23">
        <f t="shared" si="0"/>
        <v>0</v>
      </c>
      <c r="E15" s="19"/>
      <c r="F15" s="20"/>
      <c r="G15" s="21"/>
    </row>
    <row r="16" spans="1:7" ht="24.95" customHeight="1">
      <c r="A16" s="22" t="s">
        <v>553</v>
      </c>
      <c r="B16" s="23">
        <v>4067</v>
      </c>
      <c r="C16" s="23"/>
      <c r="D16" s="23">
        <f t="shared" si="0"/>
        <v>4067</v>
      </c>
      <c r="E16" s="19"/>
      <c r="F16" s="20"/>
      <c r="G16" s="21"/>
    </row>
    <row r="17" spans="1:7" ht="24.95" customHeight="1">
      <c r="A17" s="22" t="s">
        <v>554</v>
      </c>
      <c r="B17" s="23">
        <v>1250</v>
      </c>
      <c r="C17" s="23"/>
      <c r="D17" s="23">
        <f t="shared" si="0"/>
        <v>1250</v>
      </c>
      <c r="E17" s="19"/>
      <c r="F17" s="20"/>
      <c r="G17" s="21"/>
    </row>
    <row r="18" spans="1:7" ht="24.95" customHeight="1">
      <c r="A18" s="22" t="s">
        <v>555</v>
      </c>
      <c r="B18" s="23">
        <v>2417</v>
      </c>
      <c r="C18" s="23"/>
      <c r="D18" s="23">
        <f t="shared" si="0"/>
        <v>2417</v>
      </c>
      <c r="E18" s="19"/>
      <c r="F18" s="20"/>
      <c r="G18" s="21"/>
    </row>
    <row r="19" spans="1:7" ht="24.95" customHeight="1">
      <c r="A19" s="22" t="s">
        <v>556</v>
      </c>
      <c r="B19" s="23"/>
      <c r="C19" s="23"/>
      <c r="D19" s="23">
        <f t="shared" si="0"/>
        <v>0</v>
      </c>
      <c r="E19" s="19"/>
      <c r="F19" s="20"/>
      <c r="G19" s="21"/>
    </row>
    <row r="20" spans="1:7" ht="24.95" customHeight="1">
      <c r="A20" s="22" t="s">
        <v>557</v>
      </c>
      <c r="B20" s="23">
        <v>400</v>
      </c>
      <c r="C20" s="23"/>
      <c r="D20" s="23">
        <f t="shared" si="0"/>
        <v>400</v>
      </c>
      <c r="E20" s="19">
        <f>D20-B20</f>
        <v>0</v>
      </c>
      <c r="F20" s="20"/>
      <c r="G20" s="24"/>
    </row>
    <row r="21" spans="1:7" ht="24.95" customHeight="1">
      <c r="A21" s="22" t="s">
        <v>558</v>
      </c>
      <c r="B21" s="23">
        <v>1525</v>
      </c>
      <c r="C21" s="23"/>
      <c r="D21" s="23">
        <f t="shared" si="0"/>
        <v>1525</v>
      </c>
      <c r="E21" s="19"/>
      <c r="F21" s="20"/>
      <c r="G21" s="24"/>
    </row>
    <row r="22" spans="1:7" ht="24.95" customHeight="1">
      <c r="A22" s="22" t="s">
        <v>559</v>
      </c>
      <c r="B22" s="23">
        <v>1480</v>
      </c>
      <c r="C22" s="23"/>
      <c r="D22" s="23">
        <f t="shared" si="0"/>
        <v>1480</v>
      </c>
      <c r="E22" s="19"/>
      <c r="F22" s="20"/>
      <c r="G22" s="24"/>
    </row>
    <row r="23" spans="1:7" ht="24.95" customHeight="1">
      <c r="A23" s="22" t="s">
        <v>560</v>
      </c>
      <c r="B23" s="23">
        <v>45</v>
      </c>
      <c r="C23" s="23"/>
      <c r="D23" s="23">
        <f t="shared" si="0"/>
        <v>45</v>
      </c>
      <c r="E23" s="19"/>
      <c r="F23" s="20"/>
      <c r="G23" s="24"/>
    </row>
    <row r="24" spans="1:7" ht="24.95" customHeight="1">
      <c r="A24" s="17" t="s">
        <v>561</v>
      </c>
      <c r="B24" s="18"/>
      <c r="C24" s="18"/>
      <c r="D24" s="18">
        <f t="shared" si="0"/>
        <v>0</v>
      </c>
      <c r="E24" s="19"/>
      <c r="F24" s="20"/>
      <c r="G24" s="24"/>
    </row>
    <row r="25" spans="1:7" ht="24.95" customHeight="1">
      <c r="A25" s="17" t="s">
        <v>562</v>
      </c>
      <c r="B25" s="23"/>
      <c r="C25" s="23"/>
      <c r="D25" s="23">
        <f t="shared" si="0"/>
        <v>0</v>
      </c>
      <c r="E25" s="19"/>
      <c r="F25" s="20"/>
      <c r="G25" s="24"/>
    </row>
    <row r="26" spans="1:7" ht="24.95" customHeight="1">
      <c r="A26" s="25" t="s">
        <v>563</v>
      </c>
      <c r="B26" s="26">
        <v>284</v>
      </c>
      <c r="C26" s="26">
        <v>231000</v>
      </c>
      <c r="D26" s="26">
        <f t="shared" si="0"/>
        <v>231284</v>
      </c>
      <c r="E26" s="19">
        <f>D26-B26</f>
        <v>231000</v>
      </c>
      <c r="F26" s="20">
        <f>E26/B26*100</f>
        <v>81338.028169014084</v>
      </c>
      <c r="G26" s="21"/>
    </row>
    <row r="27" spans="1:7" ht="24.95" customHeight="1">
      <c r="A27" s="27" t="s">
        <v>564</v>
      </c>
      <c r="B27" s="28"/>
      <c r="C27" s="28">
        <v>231000</v>
      </c>
      <c r="D27" s="28">
        <f t="shared" si="0"/>
        <v>231000</v>
      </c>
      <c r="E27" s="19"/>
      <c r="F27" s="20"/>
      <c r="G27" s="21"/>
    </row>
    <row r="28" spans="1:7" ht="24.95" customHeight="1">
      <c r="A28" s="27" t="s">
        <v>565</v>
      </c>
      <c r="B28" s="28"/>
      <c r="C28" s="28">
        <v>231000</v>
      </c>
      <c r="D28" s="28">
        <f t="shared" si="0"/>
        <v>231000</v>
      </c>
      <c r="E28" s="19"/>
      <c r="F28" s="20"/>
      <c r="G28" s="21"/>
    </row>
    <row r="29" spans="1:7" ht="24.95" customHeight="1">
      <c r="A29" s="22" t="s">
        <v>566</v>
      </c>
      <c r="B29" s="23">
        <v>284</v>
      </c>
      <c r="C29" s="23"/>
      <c r="D29" s="23">
        <f t="shared" ref="D29:D38" si="1">B29+C29</f>
        <v>284</v>
      </c>
      <c r="E29" s="19"/>
      <c r="F29" s="20"/>
      <c r="G29" s="21"/>
    </row>
    <row r="30" spans="1:7" ht="24.95" customHeight="1">
      <c r="A30" s="22" t="s">
        <v>567</v>
      </c>
      <c r="B30" s="23">
        <v>228</v>
      </c>
      <c r="C30" s="23"/>
      <c r="D30" s="23">
        <f t="shared" si="1"/>
        <v>228</v>
      </c>
      <c r="E30" s="19"/>
      <c r="F30" s="20"/>
      <c r="G30" s="21"/>
    </row>
    <row r="31" spans="1:7" ht="24.95" customHeight="1">
      <c r="A31" s="22" t="s">
        <v>568</v>
      </c>
      <c r="B31" s="23">
        <v>43</v>
      </c>
      <c r="C31" s="23"/>
      <c r="D31" s="23">
        <f t="shared" si="1"/>
        <v>43</v>
      </c>
      <c r="E31" s="19"/>
      <c r="F31" s="20"/>
      <c r="G31" s="21"/>
    </row>
    <row r="32" spans="1:7" ht="24.95" customHeight="1">
      <c r="A32" s="22" t="s">
        <v>569</v>
      </c>
      <c r="B32" s="23">
        <v>13</v>
      </c>
      <c r="C32" s="23"/>
      <c r="D32" s="23">
        <f t="shared" si="1"/>
        <v>13</v>
      </c>
      <c r="E32" s="19"/>
      <c r="F32" s="20"/>
      <c r="G32" s="21"/>
    </row>
    <row r="33" spans="1:7" ht="24.95" customHeight="1">
      <c r="A33" s="17" t="s">
        <v>570</v>
      </c>
      <c r="B33" s="18">
        <v>15444</v>
      </c>
      <c r="C33" s="18"/>
      <c r="D33" s="18">
        <f t="shared" si="1"/>
        <v>15444</v>
      </c>
      <c r="E33" s="19"/>
      <c r="F33" s="20"/>
      <c r="G33" s="21"/>
    </row>
    <row r="34" spans="1:7" ht="24.95" customHeight="1">
      <c r="A34" s="22" t="s">
        <v>571</v>
      </c>
      <c r="B34" s="23">
        <v>15444</v>
      </c>
      <c r="C34" s="23"/>
      <c r="D34" s="23">
        <f t="shared" si="1"/>
        <v>15444</v>
      </c>
      <c r="E34" s="19"/>
      <c r="F34" s="20"/>
      <c r="G34" s="21"/>
    </row>
    <row r="35" spans="1:7" ht="24.95" customHeight="1">
      <c r="A35" s="17" t="s">
        <v>572</v>
      </c>
      <c r="B35" s="18">
        <v>200</v>
      </c>
      <c r="C35" s="18"/>
      <c r="D35" s="18">
        <f t="shared" si="1"/>
        <v>200</v>
      </c>
      <c r="E35" s="19"/>
      <c r="F35" s="20"/>
      <c r="G35" s="21"/>
    </row>
    <row r="36" spans="1:7" ht="24.95" customHeight="1">
      <c r="A36" s="22" t="s">
        <v>573</v>
      </c>
      <c r="B36" s="23">
        <v>200</v>
      </c>
      <c r="C36" s="23"/>
      <c r="D36" s="23">
        <f t="shared" si="1"/>
        <v>200</v>
      </c>
      <c r="E36" s="19"/>
      <c r="F36" s="20"/>
      <c r="G36" s="21"/>
    </row>
    <row r="37" spans="1:7" ht="24.95" customHeight="1">
      <c r="A37" s="22" t="s">
        <v>574</v>
      </c>
      <c r="B37" s="23"/>
      <c r="C37" s="23"/>
      <c r="D37" s="23">
        <f t="shared" si="1"/>
        <v>0</v>
      </c>
      <c r="E37" s="19"/>
      <c r="F37" s="20"/>
      <c r="G37" s="21"/>
    </row>
    <row r="38" spans="1:7" ht="24.95" customHeight="1">
      <c r="A38" s="22" t="s">
        <v>575</v>
      </c>
      <c r="B38" s="23">
        <v>200</v>
      </c>
      <c r="C38" s="23"/>
      <c r="D38" s="23">
        <f t="shared" si="1"/>
        <v>200</v>
      </c>
      <c r="E38" s="19"/>
      <c r="F38" s="20"/>
      <c r="G38" s="21"/>
    </row>
    <row r="39" spans="1:7" s="3" customFormat="1" ht="24.95" customHeight="1">
      <c r="A39" s="29" t="s">
        <v>576</v>
      </c>
      <c r="B39" s="26">
        <f>B7+B10+B24+B26+B33+B35</f>
        <v>52520</v>
      </c>
      <c r="C39" s="26">
        <f>C7+C10+C24+C26+C33+C35</f>
        <v>231000</v>
      </c>
      <c r="D39" s="26">
        <f>D7+D10+D24+D26+D33+D35</f>
        <v>283520</v>
      </c>
      <c r="E39" s="30">
        <f>D39-B39</f>
        <v>231000</v>
      </c>
      <c r="F39" s="31">
        <f>E39/B39*100</f>
        <v>439.83244478293983</v>
      </c>
      <c r="G39" s="32"/>
    </row>
    <row r="40" spans="1:7" s="3" customFormat="1" ht="24.95" customHeight="1">
      <c r="A40" s="17" t="s">
        <v>577</v>
      </c>
      <c r="B40" s="18"/>
      <c r="C40" s="18"/>
      <c r="D40" s="18"/>
      <c r="E40" s="19">
        <f>D40-B40</f>
        <v>0</v>
      </c>
      <c r="F40" s="20"/>
      <c r="G40" s="32"/>
    </row>
    <row r="41" spans="1:7" s="3" customFormat="1" ht="24.95" customHeight="1">
      <c r="A41" s="22" t="s">
        <v>578</v>
      </c>
      <c r="B41" s="18"/>
      <c r="C41" s="18"/>
      <c r="D41" s="18"/>
      <c r="E41" s="19"/>
      <c r="F41" s="20"/>
      <c r="G41" s="32"/>
    </row>
    <row r="42" spans="1:7" s="3" customFormat="1" ht="24.95" customHeight="1">
      <c r="A42" s="22" t="s">
        <v>579</v>
      </c>
      <c r="B42" s="18"/>
      <c r="C42" s="18"/>
      <c r="D42" s="18"/>
      <c r="E42" s="19"/>
      <c r="F42" s="20"/>
      <c r="G42" s="32"/>
    </row>
    <row r="43" spans="1:7" s="3" customFormat="1" ht="24.95" customHeight="1">
      <c r="A43" s="17" t="s">
        <v>580</v>
      </c>
      <c r="B43" s="18">
        <v>46116</v>
      </c>
      <c r="C43" s="18"/>
      <c r="D43" s="18">
        <f>B43+C43</f>
        <v>46116</v>
      </c>
      <c r="E43" s="19">
        <f>D43-B43</f>
        <v>0</v>
      </c>
      <c r="F43" s="20"/>
      <c r="G43" s="32"/>
    </row>
    <row r="44" spans="1:7" s="3" customFormat="1" ht="24.95" customHeight="1">
      <c r="A44" s="17" t="s">
        <v>581</v>
      </c>
      <c r="B44" s="18">
        <v>9700</v>
      </c>
      <c r="C44" s="18"/>
      <c r="D44" s="18">
        <f>B44+C44</f>
        <v>9700</v>
      </c>
      <c r="E44" s="19">
        <f>D44-B44</f>
        <v>0</v>
      </c>
      <c r="F44" s="20"/>
      <c r="G44" s="32"/>
    </row>
    <row r="45" spans="1:7" s="3" customFormat="1" ht="24.95" customHeight="1">
      <c r="A45" s="17" t="s">
        <v>582</v>
      </c>
      <c r="B45" s="18"/>
      <c r="C45" s="18"/>
      <c r="D45" s="18"/>
      <c r="E45" s="19"/>
      <c r="F45" s="20"/>
      <c r="G45" s="32"/>
    </row>
    <row r="46" spans="1:7" s="3" customFormat="1" ht="24.95" customHeight="1">
      <c r="A46" s="29" t="s">
        <v>583</v>
      </c>
      <c r="B46" s="26">
        <f>SUM(B39:B44)</f>
        <v>108336</v>
      </c>
      <c r="C46" s="26">
        <f>SUM(C39:C44)</f>
        <v>231000</v>
      </c>
      <c r="D46" s="26">
        <f>SUM(D39:D44)</f>
        <v>339336</v>
      </c>
      <c r="E46" s="33">
        <f>SUM(E39:E44)</f>
        <v>231000</v>
      </c>
      <c r="F46" s="31">
        <f>E46/B46*100</f>
        <v>213.22552060256976</v>
      </c>
      <c r="G46" s="34"/>
    </row>
  </sheetData>
  <mergeCells count="7">
    <mergeCell ref="A2:G2"/>
    <mergeCell ref="E4:F4"/>
    <mergeCell ref="A4:A5"/>
    <mergeCell ref="B4:B5"/>
    <mergeCell ref="C4:C5"/>
    <mergeCell ref="D4:D5"/>
    <mergeCell ref="G4:G5"/>
  </mergeCells>
  <phoneticPr fontId="50" type="noConversion"/>
  <printOptions horizontalCentered="1"/>
  <pageMargins left="0.98402777777777795" right="0.98402777777777795" top="0.74791666666666701" bottom="0.74791666666666701" header="0.31458333333333299" footer="0.31458333333333299"/>
  <pageSetup paperSize="9" scale="91" fitToHeight="0" orientation="portrait"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7</vt:i4>
      </vt:variant>
    </vt:vector>
  </HeadingPairs>
  <TitlesOfParts>
    <vt:vector size="13" baseType="lpstr">
      <vt:lpstr>新增债券</vt:lpstr>
      <vt:lpstr>一般公共预算收入</vt:lpstr>
      <vt:lpstr>一般公共预算支出（按功能科目分类）</vt:lpstr>
      <vt:lpstr>一般公共预算支出（按经济科目分类）</vt:lpstr>
      <vt:lpstr>基金收入</vt:lpstr>
      <vt:lpstr>基金支出 </vt:lpstr>
      <vt:lpstr>基金收入!Print_Area</vt:lpstr>
      <vt:lpstr>新增债券!Print_Area</vt:lpstr>
      <vt:lpstr>'一般公共预算支出（按经济科目分类）'!Print_Area</vt:lpstr>
      <vt:lpstr>'基金支出 '!Print_Titles</vt:lpstr>
      <vt:lpstr>新增债券!Print_Titles</vt:lpstr>
      <vt:lpstr>一般公共预算收入!Print_Titles</vt:lpstr>
      <vt:lpstr>'一般公共预算支出（按功能科目分类）'!Print_Titles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lastPrinted>2022-06-23T07:28:13Z</cp:lastPrinted>
  <dcterms:created xsi:type="dcterms:W3CDTF">2017-12-22T16:59:00Z</dcterms:created>
  <dcterms:modified xsi:type="dcterms:W3CDTF">2022-06-24T02:21:17Z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44493413125D44CD94897AE8A7ED20CB</vt:lpwstr>
  </property>
</Properties>
</file>