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1085"/>
  </bookViews>
  <sheets>
    <sheet name="汇总" sheetId="1" r:id="rId1"/>
  </sheets>
  <definedNames>
    <definedName name="_xlnm._FilterDatabase" localSheetId="0" hidden="1">汇总!$A$3:$L$30</definedName>
  </definedNames>
  <calcPr calcId="144525"/>
</workbook>
</file>

<file path=xl/sharedStrings.xml><?xml version="1.0" encoding="utf-8"?>
<sst xmlns="http://schemas.openxmlformats.org/spreadsheetml/2006/main" count="114" uniqueCount="71">
  <si>
    <t>新兴县2022年期满“三支一扶”大学生招聘考生总成绩排名及进入
体检人员名单</t>
  </si>
  <si>
    <t>面试日期：2023年6月10日上午</t>
  </si>
  <si>
    <t>序号</t>
  </si>
  <si>
    <t>主管部门</t>
  </si>
  <si>
    <t>招聘单位</t>
  </si>
  <si>
    <t>考生姓名</t>
  </si>
  <si>
    <t>准考证号</t>
  </si>
  <si>
    <t>笔试成绩</t>
  </si>
  <si>
    <t>面试成绩</t>
  </si>
  <si>
    <t>总成绩</t>
  </si>
  <si>
    <t>排名</t>
  </si>
  <si>
    <t>是否入围体检</t>
  </si>
  <si>
    <t>备注</t>
  </si>
  <si>
    <t>乡镇政府下属事业单位</t>
  </si>
  <si>
    <t>董*仑</t>
  </si>
  <si>
    <t>202305270002</t>
  </si>
  <si>
    <t>是</t>
  </si>
  <si>
    <t>甘*榆</t>
  </si>
  <si>
    <t>202305270011</t>
  </si>
  <si>
    <t>林*仪</t>
  </si>
  <si>
    <t>202305270017</t>
  </si>
  <si>
    <t>李*捷</t>
  </si>
  <si>
    <t>202305270001</t>
  </si>
  <si>
    <t>谭*怡</t>
  </si>
  <si>
    <t>202305270009</t>
  </si>
  <si>
    <t>梁*科</t>
  </si>
  <si>
    <t>202305270023</t>
  </si>
  <si>
    <t>梁*兵</t>
  </si>
  <si>
    <t>202305270004</t>
  </si>
  <si>
    <t>温*美</t>
  </si>
  <si>
    <t>202305270003</t>
  </si>
  <si>
    <t>梁*琼</t>
  </si>
  <si>
    <t>202305270018</t>
  </si>
  <si>
    <t>苏*潼</t>
  </si>
  <si>
    <t>202305270010</t>
  </si>
  <si>
    <t>梁*琪</t>
  </si>
  <si>
    <t>202305270015</t>
  </si>
  <si>
    <t>梁*妍</t>
  </si>
  <si>
    <t>202305270005</t>
  </si>
  <si>
    <t>欧*斐</t>
  </si>
  <si>
    <t>202305270020</t>
  </si>
  <si>
    <t>苏*仪</t>
  </si>
  <si>
    <t>202305270007</t>
  </si>
  <si>
    <t>余*嫦</t>
  </si>
  <si>
    <t>202305270022</t>
  </si>
  <si>
    <t>顾*诚</t>
  </si>
  <si>
    <t>202305270014</t>
  </si>
  <si>
    <t>廖*慧</t>
  </si>
  <si>
    <t>202305270026</t>
  </si>
  <si>
    <t>曾*烨</t>
  </si>
  <si>
    <t>202305270019</t>
  </si>
  <si>
    <t>陈*仪</t>
  </si>
  <si>
    <t>202305270024</t>
  </si>
  <si>
    <t>缺考</t>
  </si>
  <si>
    <t>县教育局</t>
  </si>
  <si>
    <t>乡镇学校</t>
  </si>
  <si>
    <t>廖*茵</t>
  </si>
  <si>
    <t>202305270006</t>
  </si>
  <si>
    <t>陈*玲</t>
  </si>
  <si>
    <t>202305270008</t>
  </si>
  <si>
    <t>李*爱</t>
  </si>
  <si>
    <t>202305270016</t>
  </si>
  <si>
    <t>梁*飞</t>
  </si>
  <si>
    <t>202305270013</t>
  </si>
  <si>
    <t>梁*钦</t>
  </si>
  <si>
    <t>202305270021</t>
  </si>
  <si>
    <t>陈*怡</t>
  </si>
  <si>
    <t>202305270012</t>
  </si>
  <si>
    <t>黄*杼</t>
  </si>
  <si>
    <t>202305270025</t>
  </si>
  <si>
    <t>本次总成绩合格分数线为60分。考试总成绩=笔试成绩×40%+面试成绩×60%，按四舍五入保留小数点后3位。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</si>
</sst>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4"/>
      <name val="宋体"/>
      <charset val="134"/>
    </font>
    <font>
      <b/>
      <sz val="25"/>
      <name val="宋体"/>
      <charset val="134"/>
    </font>
    <font>
      <b/>
      <sz val="14"/>
      <name val="仿宋_GB2312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9" fillId="1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6" fillId="1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9" borderId="7" applyNumberFormat="false" applyAlignment="false" applyProtection="false">
      <alignment vertical="center"/>
    </xf>
    <xf numFmtId="0" fontId="20" fillId="15" borderId="10" applyNumberFormat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0" borderId="0"/>
    <xf numFmtId="0" fontId="12" fillId="5" borderId="0" applyNumberFormat="false" applyBorder="false" applyAlignment="false" applyProtection="false">
      <alignment vertical="center"/>
    </xf>
    <xf numFmtId="0" fontId="17" fillId="12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36" applyFont="true" applyAlignment="true">
      <alignment vertical="center"/>
    </xf>
    <xf numFmtId="0" fontId="0" fillId="0" borderId="0" xfId="36" applyFont="true" applyAlignment="true">
      <alignment vertical="center"/>
    </xf>
    <xf numFmtId="0" fontId="2" fillId="0" borderId="0" xfId="36" applyFont="true" applyAlignment="true">
      <alignment horizontal="center" vertical="center" wrapText="true"/>
    </xf>
    <xf numFmtId="0" fontId="3" fillId="0" borderId="1" xfId="36" applyFont="true" applyBorder="true" applyAlignment="true">
      <alignment vertical="center"/>
    </xf>
    <xf numFmtId="0" fontId="4" fillId="0" borderId="1" xfId="36" applyFont="true" applyBorder="true" applyAlignment="true">
      <alignment horizontal="right" vertical="center"/>
    </xf>
    <xf numFmtId="0" fontId="4" fillId="0" borderId="1" xfId="36" applyFont="true" applyBorder="true" applyAlignment="true">
      <alignment horizontal="center" vertical="center"/>
    </xf>
    <xf numFmtId="0" fontId="3" fillId="0" borderId="1" xfId="36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36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36" applyFont="true" applyBorder="true" applyAlignment="true" applyProtection="true">
      <alignment horizontal="left" vertical="center"/>
      <protection locked="false"/>
    </xf>
    <xf numFmtId="0" fontId="3" fillId="0" borderId="0" xfId="36" applyFont="true" applyBorder="true" applyAlignment="true" applyProtection="true">
      <alignment horizontal="left" vertical="center"/>
      <protection locked="false"/>
    </xf>
    <xf numFmtId="0" fontId="3" fillId="0" borderId="0" xfId="36" applyFont="true" applyAlignment="true" applyProtection="true">
      <alignment vertical="center" wrapText="true"/>
      <protection locked="false"/>
    </xf>
    <xf numFmtId="49" fontId="5" fillId="0" borderId="2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177" fontId="6" fillId="0" borderId="2" xfId="36" applyNumberFormat="true" applyFont="true" applyFill="true" applyBorder="true" applyAlignment="true">
      <alignment horizontal="center" vertical="center"/>
    </xf>
    <xf numFmtId="176" fontId="7" fillId="0" borderId="2" xfId="36" applyNumberFormat="true" applyFont="true" applyFill="true" applyBorder="true" applyAlignment="true">
      <alignment horizontal="center" vertical="center"/>
    </xf>
    <xf numFmtId="0" fontId="0" fillId="0" borderId="0" xfId="36" applyFont="true" applyAlignment="true">
      <alignment horizontal="right" vertical="center"/>
    </xf>
    <xf numFmtId="0" fontId="3" fillId="0" borderId="0" xfId="36" applyFont="true" applyAlignment="true" applyProtection="true">
      <alignment vertical="center"/>
      <protection locked="false"/>
    </xf>
    <xf numFmtId="0" fontId="1" fillId="0" borderId="0" xfId="36" applyFont="true" applyAlignment="true">
      <alignment horizontal="right" vertical="center"/>
    </xf>
    <xf numFmtId="0" fontId="4" fillId="0" borderId="2" xfId="36" applyFont="true" applyFill="true" applyBorder="true" applyAlignment="true">
      <alignment horizontal="center" vertical="center"/>
    </xf>
    <xf numFmtId="0" fontId="7" fillId="0" borderId="2" xfId="36" applyFont="true" applyFill="true" applyBorder="true" applyAlignment="true">
      <alignment horizontal="center" vertical="center"/>
    </xf>
    <xf numFmtId="176" fontId="6" fillId="0" borderId="2" xfId="36" applyNumberFormat="true" applyFont="true" applyFill="true" applyBorder="true" applyAlignment="true">
      <alignment horizontal="center" vertical="center" wrapText="true"/>
    </xf>
    <xf numFmtId="0" fontId="7" fillId="0" borderId="4" xfId="36" applyFont="true" applyFill="true" applyBorder="true" applyAlignment="true">
      <alignment horizontal="center" vertical="center"/>
    </xf>
    <xf numFmtId="176" fontId="7" fillId="0" borderId="2" xfId="36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tabSelected="1" zoomScale="85" zoomScaleNormal="85" workbookViewId="0">
      <selection activeCell="N26" sqref="N26"/>
    </sheetView>
  </sheetViews>
  <sheetFormatPr defaultColWidth="9" defaultRowHeight="14.25"/>
  <cols>
    <col min="1" max="1" width="5.875" style="2" customWidth="true"/>
    <col min="2" max="2" width="16.1666666666667" style="2" customWidth="true"/>
    <col min="3" max="3" width="16.7583333333333" style="2" customWidth="true"/>
    <col min="4" max="4" width="11.3166666666667" style="2" customWidth="true"/>
    <col min="5" max="5" width="18.0833333333333" style="2" customWidth="true"/>
    <col min="6" max="6" width="10.7333333333333" style="2" customWidth="true"/>
    <col min="7" max="8" width="10.8833333333333" style="2" customWidth="true"/>
    <col min="9" max="9" width="9.7" style="2" customWidth="true"/>
    <col min="10" max="10" width="10.2916666666667" style="2" customWidth="true"/>
    <col min="11" max="11" width="9.4" style="2" customWidth="true"/>
    <col min="12" max="16384" width="9" style="2"/>
  </cols>
  <sheetData>
    <row r="1" ht="74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1"/>
    </row>
    <row r="2" s="1" customFormat="true" ht="26" customHeight="true" spans="1:12">
      <c r="A2" s="4"/>
      <c r="B2" s="5"/>
      <c r="C2" s="6"/>
      <c r="D2" s="7"/>
      <c r="E2" s="14"/>
      <c r="F2" s="14"/>
      <c r="G2" s="15"/>
      <c r="H2" s="16" t="s">
        <v>1</v>
      </c>
      <c r="I2" s="22"/>
      <c r="J2" s="22"/>
      <c r="K2" s="22"/>
      <c r="L2" s="23"/>
    </row>
    <row r="3" ht="37.5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4" t="s">
        <v>12</v>
      </c>
    </row>
    <row r="4" ht="40" customHeight="true" spans="1:11">
      <c r="A4" s="10">
        <v>1</v>
      </c>
      <c r="B4" s="11"/>
      <c r="C4" s="12" t="s">
        <v>13</v>
      </c>
      <c r="D4" s="13" t="s">
        <v>14</v>
      </c>
      <c r="E4" s="17" t="s">
        <v>15</v>
      </c>
      <c r="F4" s="18">
        <v>76.97</v>
      </c>
      <c r="G4" s="19">
        <v>87.3</v>
      </c>
      <c r="H4" s="20">
        <f t="shared" ref="H4:H29" si="0">F4*0.4+G4*0.6</f>
        <v>83.168</v>
      </c>
      <c r="I4" s="25">
        <f>IF(H4=0,"",RANK(H4,H$4:H$22))</f>
        <v>1</v>
      </c>
      <c r="J4" s="26" t="s">
        <v>16</v>
      </c>
      <c r="K4" s="25"/>
    </row>
    <row r="5" ht="40" customHeight="true" spans="1:11">
      <c r="A5" s="10">
        <v>2</v>
      </c>
      <c r="B5" s="11"/>
      <c r="C5" s="12" t="s">
        <v>13</v>
      </c>
      <c r="D5" s="13" t="s">
        <v>17</v>
      </c>
      <c r="E5" s="17" t="s">
        <v>18</v>
      </c>
      <c r="F5" s="18">
        <v>78.99</v>
      </c>
      <c r="G5" s="19">
        <v>84</v>
      </c>
      <c r="H5" s="20">
        <f t="shared" si="0"/>
        <v>81.996</v>
      </c>
      <c r="I5" s="25">
        <f>IF(H5=0,"",RANK(H5,H$4:H$22))</f>
        <v>2</v>
      </c>
      <c r="J5" s="26" t="s">
        <v>16</v>
      </c>
      <c r="K5" s="25"/>
    </row>
    <row r="6" ht="40" customHeight="true" spans="1:11">
      <c r="A6" s="10">
        <v>3</v>
      </c>
      <c r="B6" s="11"/>
      <c r="C6" s="12" t="s">
        <v>13</v>
      </c>
      <c r="D6" s="13" t="s">
        <v>19</v>
      </c>
      <c r="E6" s="17" t="s">
        <v>20</v>
      </c>
      <c r="F6" s="18">
        <v>71.02</v>
      </c>
      <c r="G6" s="19">
        <v>88.6</v>
      </c>
      <c r="H6" s="20">
        <f t="shared" si="0"/>
        <v>81.568</v>
      </c>
      <c r="I6" s="25">
        <f>IF(H6=0,"",RANK(H6,H$4:H$22))</f>
        <v>3</v>
      </c>
      <c r="J6" s="26" t="s">
        <v>16</v>
      </c>
      <c r="K6" s="25"/>
    </row>
    <row r="7" ht="40" customHeight="true" spans="1:11">
      <c r="A7" s="10">
        <v>4</v>
      </c>
      <c r="B7" s="11"/>
      <c r="C7" s="12" t="s">
        <v>13</v>
      </c>
      <c r="D7" s="13" t="s">
        <v>21</v>
      </c>
      <c r="E7" s="17" t="s">
        <v>22</v>
      </c>
      <c r="F7" s="18">
        <v>60.99</v>
      </c>
      <c r="G7" s="19">
        <v>90.1</v>
      </c>
      <c r="H7" s="20">
        <f t="shared" si="0"/>
        <v>78.456</v>
      </c>
      <c r="I7" s="25">
        <f>IF(H7=0,"",RANK(H7,H$4:H$22))</f>
        <v>4</v>
      </c>
      <c r="J7" s="26" t="s">
        <v>16</v>
      </c>
      <c r="K7" s="25"/>
    </row>
    <row r="8" ht="40" customHeight="true" spans="1:11">
      <c r="A8" s="10">
        <v>5</v>
      </c>
      <c r="B8" s="11"/>
      <c r="C8" s="12" t="s">
        <v>13</v>
      </c>
      <c r="D8" s="13" t="s">
        <v>23</v>
      </c>
      <c r="E8" s="17" t="s">
        <v>24</v>
      </c>
      <c r="F8" s="18">
        <v>75.37</v>
      </c>
      <c r="G8" s="19">
        <v>78.7</v>
      </c>
      <c r="H8" s="20">
        <f t="shared" si="0"/>
        <v>77.368</v>
      </c>
      <c r="I8" s="25">
        <f>IF(H8=0,"",RANK(H8,H$4:H$22))</f>
        <v>5</v>
      </c>
      <c r="J8" s="26" t="s">
        <v>16</v>
      </c>
      <c r="K8" s="25"/>
    </row>
    <row r="9" ht="40" customHeight="true" spans="1:11">
      <c r="A9" s="10">
        <v>6</v>
      </c>
      <c r="B9" s="11"/>
      <c r="C9" s="12" t="s">
        <v>13</v>
      </c>
      <c r="D9" s="13" t="s">
        <v>25</v>
      </c>
      <c r="E9" s="17" t="s">
        <v>26</v>
      </c>
      <c r="F9" s="18">
        <v>74.76</v>
      </c>
      <c r="G9" s="19">
        <v>78.1</v>
      </c>
      <c r="H9" s="20">
        <f t="shared" si="0"/>
        <v>76.764</v>
      </c>
      <c r="I9" s="25">
        <f>IF(H9=0,"",RANK(H9,H$4:H$22))</f>
        <v>6</v>
      </c>
      <c r="J9" s="26" t="s">
        <v>16</v>
      </c>
      <c r="K9" s="25"/>
    </row>
    <row r="10" ht="40" customHeight="true" spans="1:11">
      <c r="A10" s="10">
        <v>7</v>
      </c>
      <c r="B10" s="11"/>
      <c r="C10" s="12" t="s">
        <v>13</v>
      </c>
      <c r="D10" s="13" t="s">
        <v>27</v>
      </c>
      <c r="E10" s="17" t="s">
        <v>28</v>
      </c>
      <c r="F10" s="18">
        <v>73.57</v>
      </c>
      <c r="G10" s="19">
        <v>76.6</v>
      </c>
      <c r="H10" s="20">
        <f t="shared" si="0"/>
        <v>75.388</v>
      </c>
      <c r="I10" s="25">
        <f>IF(H10=0,"",RANK(H10,H$4:H$22))</f>
        <v>7</v>
      </c>
      <c r="J10" s="26" t="s">
        <v>16</v>
      </c>
      <c r="K10" s="25"/>
    </row>
    <row r="11" ht="40" customHeight="true" spans="1:11">
      <c r="A11" s="10">
        <v>8</v>
      </c>
      <c r="B11" s="11"/>
      <c r="C11" s="12" t="s">
        <v>13</v>
      </c>
      <c r="D11" s="13" t="s">
        <v>29</v>
      </c>
      <c r="E11" s="17" t="s">
        <v>30</v>
      </c>
      <c r="F11" s="18">
        <v>73.88</v>
      </c>
      <c r="G11" s="19">
        <v>74.7</v>
      </c>
      <c r="H11" s="20">
        <f t="shared" si="0"/>
        <v>74.372</v>
      </c>
      <c r="I11" s="25">
        <f>IF(H11=0,"",RANK(H11,H$4:H$22))</f>
        <v>8</v>
      </c>
      <c r="J11" s="26" t="s">
        <v>16</v>
      </c>
      <c r="K11" s="25"/>
    </row>
    <row r="12" ht="40" customHeight="true" spans="1:11">
      <c r="A12" s="10">
        <v>9</v>
      </c>
      <c r="B12" s="11"/>
      <c r="C12" s="12" t="s">
        <v>13</v>
      </c>
      <c r="D12" s="13" t="s">
        <v>31</v>
      </c>
      <c r="E12" s="17" t="s">
        <v>32</v>
      </c>
      <c r="F12" s="18">
        <v>78.9</v>
      </c>
      <c r="G12" s="19">
        <v>71.1</v>
      </c>
      <c r="H12" s="20">
        <f t="shared" si="0"/>
        <v>74.22</v>
      </c>
      <c r="I12" s="25">
        <f>IF(H12=0,"",RANK(H12,H$4:H$22))</f>
        <v>9</v>
      </c>
      <c r="J12" s="26" t="s">
        <v>16</v>
      </c>
      <c r="K12" s="27"/>
    </row>
    <row r="13" ht="40" customHeight="true" spans="1:11">
      <c r="A13" s="10">
        <v>10</v>
      </c>
      <c r="B13" s="11"/>
      <c r="C13" s="12" t="s">
        <v>13</v>
      </c>
      <c r="D13" s="13" t="s">
        <v>33</v>
      </c>
      <c r="E13" s="17" t="s">
        <v>34</v>
      </c>
      <c r="F13" s="18">
        <v>69.49</v>
      </c>
      <c r="G13" s="19">
        <v>77</v>
      </c>
      <c r="H13" s="20">
        <f t="shared" si="0"/>
        <v>73.996</v>
      </c>
      <c r="I13" s="25">
        <f>IF(H13=0,"",RANK(H13,H$4:H$22))</f>
        <v>10</v>
      </c>
      <c r="J13" s="26" t="s">
        <v>16</v>
      </c>
      <c r="K13" s="27"/>
    </row>
    <row r="14" ht="40" customHeight="true" spans="1:11">
      <c r="A14" s="10">
        <v>11</v>
      </c>
      <c r="B14" s="11"/>
      <c r="C14" s="12" t="s">
        <v>13</v>
      </c>
      <c r="D14" s="13" t="s">
        <v>35</v>
      </c>
      <c r="E14" s="17" t="s">
        <v>36</v>
      </c>
      <c r="F14" s="18">
        <v>73.65</v>
      </c>
      <c r="G14" s="19">
        <v>72</v>
      </c>
      <c r="H14" s="20">
        <f t="shared" si="0"/>
        <v>72.66</v>
      </c>
      <c r="I14" s="25">
        <f>IF(H14=0,"",RANK(H14,H$4:H$22))</f>
        <v>11</v>
      </c>
      <c r="J14" s="26"/>
      <c r="K14" s="27"/>
    </row>
    <row r="15" ht="40" customHeight="true" spans="1:11">
      <c r="A15" s="10">
        <v>12</v>
      </c>
      <c r="B15" s="11"/>
      <c r="C15" s="12" t="s">
        <v>13</v>
      </c>
      <c r="D15" s="13" t="s">
        <v>37</v>
      </c>
      <c r="E15" s="17" t="s">
        <v>38</v>
      </c>
      <c r="F15" s="18">
        <v>66.54</v>
      </c>
      <c r="G15" s="19">
        <v>75.8</v>
      </c>
      <c r="H15" s="20">
        <f t="shared" si="0"/>
        <v>72.096</v>
      </c>
      <c r="I15" s="25">
        <f>IF(H15=0,"",RANK(H15,H$4:H$22))</f>
        <v>12</v>
      </c>
      <c r="J15" s="26"/>
      <c r="K15" s="27"/>
    </row>
    <row r="16" ht="40" customHeight="true" spans="1:11">
      <c r="A16" s="10">
        <v>13</v>
      </c>
      <c r="B16" s="11"/>
      <c r="C16" s="12" t="s">
        <v>13</v>
      </c>
      <c r="D16" s="13" t="s">
        <v>39</v>
      </c>
      <c r="E16" s="17" t="s">
        <v>40</v>
      </c>
      <c r="F16" s="18">
        <v>60.42</v>
      </c>
      <c r="G16" s="19">
        <v>76.6</v>
      </c>
      <c r="H16" s="20">
        <f t="shared" si="0"/>
        <v>70.128</v>
      </c>
      <c r="I16" s="25">
        <f>IF(H16=0,"",RANK(H16,H$4:H$22))</f>
        <v>13</v>
      </c>
      <c r="J16" s="26"/>
      <c r="K16" s="27"/>
    </row>
    <row r="17" ht="40" customHeight="true" spans="1:11">
      <c r="A17" s="10">
        <v>14</v>
      </c>
      <c r="B17" s="11"/>
      <c r="C17" s="12" t="s">
        <v>13</v>
      </c>
      <c r="D17" s="13" t="s">
        <v>41</v>
      </c>
      <c r="E17" s="17" t="s">
        <v>42</v>
      </c>
      <c r="F17" s="18">
        <v>59.65</v>
      </c>
      <c r="G17" s="19">
        <v>72.4</v>
      </c>
      <c r="H17" s="20">
        <f t="shared" si="0"/>
        <v>67.3</v>
      </c>
      <c r="I17" s="25">
        <f>IF(H17=0,"",RANK(H17,H$4:H$22))</f>
        <v>14</v>
      </c>
      <c r="J17" s="26"/>
      <c r="K17" s="27"/>
    </row>
    <row r="18" ht="40" customHeight="true" spans="1:11">
      <c r="A18" s="10">
        <v>15</v>
      </c>
      <c r="B18" s="11"/>
      <c r="C18" s="12" t="s">
        <v>13</v>
      </c>
      <c r="D18" s="13" t="s">
        <v>43</v>
      </c>
      <c r="E18" s="17" t="s">
        <v>44</v>
      </c>
      <c r="F18" s="18">
        <v>59.74</v>
      </c>
      <c r="G18" s="19">
        <v>71.9</v>
      </c>
      <c r="H18" s="20">
        <f t="shared" si="0"/>
        <v>67.036</v>
      </c>
      <c r="I18" s="25">
        <f>IF(H18=0,"",RANK(H18,H$4:H$22))</f>
        <v>15</v>
      </c>
      <c r="J18" s="26"/>
      <c r="K18" s="25"/>
    </row>
    <row r="19" ht="40" customHeight="true" spans="1:11">
      <c r="A19" s="10">
        <v>16</v>
      </c>
      <c r="B19" s="11"/>
      <c r="C19" s="12" t="s">
        <v>13</v>
      </c>
      <c r="D19" s="13" t="s">
        <v>45</v>
      </c>
      <c r="E19" s="17" t="s">
        <v>46</v>
      </c>
      <c r="F19" s="18">
        <v>59.07</v>
      </c>
      <c r="G19" s="19">
        <v>72.1</v>
      </c>
      <c r="H19" s="20">
        <f t="shared" si="0"/>
        <v>66.888</v>
      </c>
      <c r="I19" s="25">
        <f>IF(H19=0,"",RANK(H19,H$4:H$22))</f>
        <v>16</v>
      </c>
      <c r="J19" s="26"/>
      <c r="K19" s="25"/>
    </row>
    <row r="20" ht="40" customHeight="true" spans="1:11">
      <c r="A20" s="10">
        <v>17</v>
      </c>
      <c r="B20" s="11"/>
      <c r="C20" s="12" t="s">
        <v>13</v>
      </c>
      <c r="D20" s="13" t="s">
        <v>47</v>
      </c>
      <c r="E20" s="17" t="s">
        <v>48</v>
      </c>
      <c r="F20" s="18">
        <v>53.27</v>
      </c>
      <c r="G20" s="19">
        <v>71.1</v>
      </c>
      <c r="H20" s="20">
        <f t="shared" si="0"/>
        <v>63.968</v>
      </c>
      <c r="I20" s="25">
        <f>IF(H20=0,"",RANK(H20,H$4:H$22))</f>
        <v>17</v>
      </c>
      <c r="J20" s="26"/>
      <c r="K20" s="25"/>
    </row>
    <row r="21" ht="40" customHeight="true" spans="1:11">
      <c r="A21" s="10">
        <v>18</v>
      </c>
      <c r="B21" s="11"/>
      <c r="C21" s="12" t="s">
        <v>13</v>
      </c>
      <c r="D21" s="13" t="s">
        <v>49</v>
      </c>
      <c r="E21" s="17" t="s">
        <v>50</v>
      </c>
      <c r="F21" s="18">
        <v>30.84</v>
      </c>
      <c r="G21" s="19">
        <v>66.6</v>
      </c>
      <c r="H21" s="20">
        <f t="shared" si="0"/>
        <v>52.296</v>
      </c>
      <c r="I21" s="25">
        <f>IF(H21=0,"",RANK(H21,H$4:H$22))</f>
        <v>18</v>
      </c>
      <c r="J21" s="26"/>
      <c r="K21" s="25"/>
    </row>
    <row r="22" ht="40" customHeight="true" spans="1:11">
      <c r="A22" s="10">
        <v>19</v>
      </c>
      <c r="B22" s="11"/>
      <c r="C22" s="12" t="s">
        <v>13</v>
      </c>
      <c r="D22" s="13" t="s">
        <v>51</v>
      </c>
      <c r="E22" s="17" t="s">
        <v>52</v>
      </c>
      <c r="F22" s="18">
        <v>65.01</v>
      </c>
      <c r="G22" s="19"/>
      <c r="H22" s="20">
        <f t="shared" si="0"/>
        <v>26.004</v>
      </c>
      <c r="I22" s="25">
        <f>IF(H22=0,"",RANK(H22,H$4:H$22))</f>
        <v>19</v>
      </c>
      <c r="J22" s="26"/>
      <c r="K22" s="25" t="s">
        <v>53</v>
      </c>
    </row>
    <row r="23" ht="40" customHeight="true" spans="1:11">
      <c r="A23" s="10">
        <v>20</v>
      </c>
      <c r="B23" s="11" t="s">
        <v>54</v>
      </c>
      <c r="C23" s="12" t="s">
        <v>55</v>
      </c>
      <c r="D23" s="13" t="s">
        <v>56</v>
      </c>
      <c r="E23" s="17" t="s">
        <v>57</v>
      </c>
      <c r="F23" s="18">
        <v>56.77</v>
      </c>
      <c r="G23" s="19">
        <v>85.9</v>
      </c>
      <c r="H23" s="20">
        <f t="shared" si="0"/>
        <v>74.248</v>
      </c>
      <c r="I23" s="25">
        <f t="shared" ref="I23:I29" si="1">IF(H23=0,"",RANK(H23,H$23:H$29))</f>
        <v>1</v>
      </c>
      <c r="J23" s="28" t="s">
        <v>16</v>
      </c>
      <c r="K23" s="25"/>
    </row>
    <row r="24" ht="40" customHeight="true" spans="1:11">
      <c r="A24" s="10">
        <v>21</v>
      </c>
      <c r="B24" s="11" t="s">
        <v>54</v>
      </c>
      <c r="C24" s="12" t="s">
        <v>55</v>
      </c>
      <c r="D24" s="13" t="s">
        <v>58</v>
      </c>
      <c r="E24" s="17" t="s">
        <v>59</v>
      </c>
      <c r="F24" s="18">
        <v>58.97</v>
      </c>
      <c r="G24" s="19">
        <v>84.2</v>
      </c>
      <c r="H24" s="20">
        <f t="shared" si="0"/>
        <v>74.108</v>
      </c>
      <c r="I24" s="25">
        <f t="shared" si="1"/>
        <v>2</v>
      </c>
      <c r="J24" s="28" t="s">
        <v>16</v>
      </c>
      <c r="K24" s="25"/>
    </row>
    <row r="25" ht="40" customHeight="true" spans="1:11">
      <c r="A25" s="10">
        <v>22</v>
      </c>
      <c r="B25" s="11" t="s">
        <v>54</v>
      </c>
      <c r="C25" s="12" t="s">
        <v>55</v>
      </c>
      <c r="D25" s="13" t="s">
        <v>60</v>
      </c>
      <c r="E25" s="17" t="s">
        <v>61</v>
      </c>
      <c r="F25" s="18">
        <v>58.84</v>
      </c>
      <c r="G25" s="19">
        <v>75.6</v>
      </c>
      <c r="H25" s="20">
        <f t="shared" si="0"/>
        <v>68.896</v>
      </c>
      <c r="I25" s="25">
        <f t="shared" si="1"/>
        <v>3</v>
      </c>
      <c r="J25" s="28" t="s">
        <v>16</v>
      </c>
      <c r="K25" s="25"/>
    </row>
    <row r="26" ht="40" customHeight="true" spans="1:11">
      <c r="A26" s="10">
        <v>23</v>
      </c>
      <c r="B26" s="11" t="s">
        <v>54</v>
      </c>
      <c r="C26" s="12" t="s">
        <v>55</v>
      </c>
      <c r="D26" s="13" t="s">
        <v>62</v>
      </c>
      <c r="E26" s="17" t="s">
        <v>63</v>
      </c>
      <c r="F26" s="18">
        <v>54.52</v>
      </c>
      <c r="G26" s="19">
        <v>78.1</v>
      </c>
      <c r="H26" s="20">
        <f t="shared" si="0"/>
        <v>68.668</v>
      </c>
      <c r="I26" s="25">
        <f t="shared" si="1"/>
        <v>4</v>
      </c>
      <c r="J26" s="28" t="s">
        <v>16</v>
      </c>
      <c r="K26" s="25"/>
    </row>
    <row r="27" ht="40" customHeight="true" spans="1:11">
      <c r="A27" s="10">
        <v>24</v>
      </c>
      <c r="B27" s="11" t="s">
        <v>54</v>
      </c>
      <c r="C27" s="12" t="s">
        <v>55</v>
      </c>
      <c r="D27" s="13" t="s">
        <v>64</v>
      </c>
      <c r="E27" s="17" t="s">
        <v>65</v>
      </c>
      <c r="F27" s="18">
        <v>57.68</v>
      </c>
      <c r="G27" s="19">
        <v>74.6</v>
      </c>
      <c r="H27" s="20">
        <f t="shared" si="0"/>
        <v>67.832</v>
      </c>
      <c r="I27" s="25">
        <f t="shared" si="1"/>
        <v>5</v>
      </c>
      <c r="J27" s="28"/>
      <c r="K27" s="27"/>
    </row>
    <row r="28" ht="40" customHeight="true" spans="1:11">
      <c r="A28" s="10">
        <v>25</v>
      </c>
      <c r="B28" s="11" t="s">
        <v>54</v>
      </c>
      <c r="C28" s="12" t="s">
        <v>55</v>
      </c>
      <c r="D28" s="13" t="s">
        <v>66</v>
      </c>
      <c r="E28" s="17" t="s">
        <v>67</v>
      </c>
      <c r="F28" s="18">
        <v>57.22</v>
      </c>
      <c r="G28" s="19">
        <v>71.2</v>
      </c>
      <c r="H28" s="20">
        <f t="shared" si="0"/>
        <v>65.608</v>
      </c>
      <c r="I28" s="25">
        <f t="shared" si="1"/>
        <v>6</v>
      </c>
      <c r="J28" s="28"/>
      <c r="K28" s="27"/>
    </row>
    <row r="29" ht="40" customHeight="true" spans="1:11">
      <c r="A29" s="10">
        <v>26</v>
      </c>
      <c r="B29" s="11" t="s">
        <v>54</v>
      </c>
      <c r="C29" s="12" t="s">
        <v>55</v>
      </c>
      <c r="D29" s="13" t="s">
        <v>68</v>
      </c>
      <c r="E29" s="17" t="s">
        <v>69</v>
      </c>
      <c r="F29" s="18">
        <v>39.25</v>
      </c>
      <c r="G29" s="19">
        <v>66.1</v>
      </c>
      <c r="H29" s="20">
        <f t="shared" si="0"/>
        <v>55.36</v>
      </c>
      <c r="I29" s="25">
        <f t="shared" si="1"/>
        <v>7</v>
      </c>
      <c r="J29" s="28"/>
      <c r="K29" s="27"/>
    </row>
    <row r="30" ht="29" customHeight="true" spans="1:1">
      <c r="A30" s="2" t="s">
        <v>70</v>
      </c>
    </row>
  </sheetData>
  <autoFilter ref="A3:L30">
    <sortState ref="A3:L30">
      <sortCondition ref="I3"/>
    </sortState>
    <extLst/>
  </autoFilter>
  <mergeCells count="3">
    <mergeCell ref="A1:K1"/>
    <mergeCell ref="E2:G2"/>
    <mergeCell ref="H2:K2"/>
  </mergeCells>
  <printOptions horizontalCentered="true"/>
  <pageMargins left="0.786805555555556" right="0.786805555555556" top="0.6375" bottom="0.786805555555556" header="0.511805555555556" footer="0.708333333333333"/>
  <pageSetup paperSize="9" scale="59" orientation="portrait" horizontalDpi="600" verticalDpi="600"/>
  <headerFooter alignWithMargins="0" scaleWithDoc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顾春燕</dc:creator>
  <cp:lastModifiedBy>user1</cp:lastModifiedBy>
  <dcterms:created xsi:type="dcterms:W3CDTF">2023-03-29T10:15:00Z</dcterms:created>
  <dcterms:modified xsi:type="dcterms:W3CDTF">2023-06-12T15:48:02Z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87B1B1632F3D46EC835518E0D8D4386E</vt:lpwstr>
  </property>
  <property fmtid="{D5CDD505-2E9C-101B-9397-08002B2CF9AE}" pid="3" name="KSOProductBuildVer">
    <vt:lpwstr>2052-11.8.2.10125</vt:lpwstr>
  </property>
</Properties>
</file>