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<sst xmlns="http://schemas.openxmlformats.org/spreadsheetml/2006/main" count="54" uniqueCount="44">
  <si>
    <t>新兴县申报县域商业建设行动县入库项目及资金分配调整总表</t>
  </si>
  <si>
    <t xml:space="preserve">单位：万元   </t>
  </si>
  <si>
    <t>序号</t>
  </si>
  <si>
    <t>项目状态</t>
  </si>
  <si>
    <t>项目名称</t>
  </si>
  <si>
    <t>支持方向</t>
  </si>
  <si>
    <t>承办企业</t>
  </si>
  <si>
    <t>计划总投资额</t>
  </si>
  <si>
    <t>复核后的实际总投资</t>
  </si>
  <si>
    <t>原比例33.2%</t>
  </si>
  <si>
    <t>拟调整比例39.76%</t>
  </si>
  <si>
    <t>备注</t>
  </si>
  <si>
    <t>已验收</t>
  </si>
  <si>
    <t>中通物流配送中心升级改造项目</t>
  </si>
  <si>
    <t>健全县乡村三级物流配送体系</t>
  </si>
  <si>
    <t>新兴县鑫通快递有限公司</t>
  </si>
  <si>
    <t>水产品商品化处理项目</t>
  </si>
  <si>
    <t>改善优化县域消费渠道</t>
  </si>
  <si>
    <t>广东明基水产集团有限公司</t>
  </si>
  <si>
    <t>新兴县圆通速递分拣中心建设项目</t>
  </si>
  <si>
    <t>新兴县顺驰货运有限公司</t>
  </si>
  <si>
    <t>仓储配套设施设备升级改造项目</t>
  </si>
  <si>
    <t>广东百源生鲜食品股份有限公司</t>
  </si>
  <si>
    <t>筠城国际广场升级改造项目</t>
  </si>
  <si>
    <t>完善县域商业设施</t>
  </si>
  <si>
    <t>云浮筠顺贸易有限公司</t>
  </si>
  <si>
    <t>三级物流配送中心升级改造项目</t>
  </si>
  <si>
    <t>中国邮政集团有限公司广东省新兴县分公司</t>
  </si>
  <si>
    <t>日用消费品仓储配送中心建设项目</t>
  </si>
  <si>
    <t>新兴县筠畅供应链管理有限公司</t>
  </si>
  <si>
    <t>邻居商超升级改造项目</t>
  </si>
  <si>
    <t>新兴县邻居超级商场有限公司</t>
  </si>
  <si>
    <t>鲜惠全生活超市建设项目</t>
  </si>
  <si>
    <t>新兴县鲜惠全百货有限公司</t>
  </si>
  <si>
    <t>稻谷初加工流通基地建设项目</t>
  </si>
  <si>
    <t>新兴县龙粮米业有限公司</t>
  </si>
  <si>
    <t>合计</t>
  </si>
  <si>
    <t>退库</t>
  </si>
  <si>
    <t>申通物流配送中心升级改造项目</t>
  </si>
  <si>
    <t>新兴县领速货运代理有限公司</t>
  </si>
  <si>
    <t>新百惠生活超市改造项目</t>
  </si>
  <si>
    <t>新兴县惠诚百货有限公司</t>
  </si>
  <si>
    <t>水台镇鲜壹嘉生活超市改造项目</t>
  </si>
  <si>
    <t>新兴县水润百货有限公司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</si>
</sst>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70" zoomScaleNormal="70" workbookViewId="0">
      <selection activeCell="A1" sqref="A1:J1"/>
    </sheetView>
  </sheetViews>
  <sheetFormatPr defaultColWidth="9" defaultRowHeight="13.5"/>
  <cols>
    <col min="3" max="3" width="37" customWidth="1"/>
    <col min="4" max="4" width="33.625" customWidth="1"/>
    <col min="5" max="5" width="34.9916666666667" customWidth="1"/>
    <col min="6" max="7" width="16.75" customWidth="1"/>
    <col min="8" max="8" width="19.25" customWidth="1"/>
    <col min="9" max="9" width="16.75" customWidth="1"/>
    <col min="10" max="10" width="17.325" customWidth="1"/>
  </cols>
  <sheetData>
    <row r="1" ht="4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93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3" t="s">
        <v>11</v>
      </c>
    </row>
    <row r="4" ht="54" customHeight="1" spans="1:10">
      <c r="A4" s="5">
        <v>1</v>
      </c>
      <c r="B4" s="3" t="s">
        <v>12</v>
      </c>
      <c r="C4" s="5" t="s">
        <v>13</v>
      </c>
      <c r="D4" s="5" t="s">
        <v>14</v>
      </c>
      <c r="E4" s="5" t="s">
        <v>15</v>
      </c>
      <c r="F4" s="5">
        <v>295.88</v>
      </c>
      <c r="G4" s="6">
        <v>143.489507</v>
      </c>
      <c r="H4" s="6">
        <f t="shared" ref="H4:H13" si="0">ROUND(G4*0.332,2)</f>
        <v>47.64</v>
      </c>
      <c r="I4" s="6">
        <f t="shared" ref="I4:I9" si="1">ROUND(G4*0.3976,1)</f>
        <v>57.1</v>
      </c>
      <c r="J4" s="14"/>
    </row>
    <row r="5" ht="54" customHeight="1" spans="1:10">
      <c r="A5" s="5">
        <v>2</v>
      </c>
      <c r="B5" s="3"/>
      <c r="C5" s="5" t="s">
        <v>16</v>
      </c>
      <c r="D5" s="5" t="s">
        <v>17</v>
      </c>
      <c r="E5" s="5" t="s">
        <v>18</v>
      </c>
      <c r="F5" s="5">
        <v>309.31</v>
      </c>
      <c r="G5" s="6">
        <v>262.8958</v>
      </c>
      <c r="H5" s="6">
        <f t="shared" si="0"/>
        <v>87.28</v>
      </c>
      <c r="I5" s="6">
        <f t="shared" si="1"/>
        <v>104.5</v>
      </c>
      <c r="J5" s="14"/>
    </row>
    <row r="6" ht="54" customHeight="1" spans="1:10">
      <c r="A6" s="5">
        <v>3</v>
      </c>
      <c r="B6" s="3"/>
      <c r="C6" s="5" t="s">
        <v>19</v>
      </c>
      <c r="D6" s="5" t="s">
        <v>14</v>
      </c>
      <c r="E6" s="5" t="s">
        <v>20</v>
      </c>
      <c r="F6" s="5">
        <v>157</v>
      </c>
      <c r="G6" s="6">
        <v>132.946028</v>
      </c>
      <c r="H6" s="6">
        <f t="shared" si="0"/>
        <v>44.14</v>
      </c>
      <c r="I6" s="6">
        <f t="shared" si="1"/>
        <v>52.9</v>
      </c>
      <c r="J6" s="14"/>
    </row>
    <row r="7" ht="54" customHeight="1" spans="1:10">
      <c r="A7" s="7">
        <v>4</v>
      </c>
      <c r="B7" s="3"/>
      <c r="C7" s="8" t="s">
        <v>21</v>
      </c>
      <c r="D7" s="8" t="s">
        <v>17</v>
      </c>
      <c r="E7" s="8" t="s">
        <v>22</v>
      </c>
      <c r="F7" s="8">
        <v>471.2</v>
      </c>
      <c r="G7" s="6">
        <v>422.1</v>
      </c>
      <c r="H7" s="6">
        <f t="shared" si="0"/>
        <v>140.14</v>
      </c>
      <c r="I7" s="6">
        <f t="shared" si="1"/>
        <v>167.8</v>
      </c>
      <c r="J7" s="14"/>
    </row>
    <row r="8" ht="54" customHeight="1" spans="1:10">
      <c r="A8" s="7">
        <v>5</v>
      </c>
      <c r="B8" s="3"/>
      <c r="C8" s="8" t="s">
        <v>23</v>
      </c>
      <c r="D8" s="8" t="s">
        <v>24</v>
      </c>
      <c r="E8" s="8" t="s">
        <v>25</v>
      </c>
      <c r="F8" s="8">
        <v>80.8</v>
      </c>
      <c r="G8" s="6">
        <v>45.35</v>
      </c>
      <c r="H8" s="6">
        <f t="shared" si="0"/>
        <v>15.06</v>
      </c>
      <c r="I8" s="6">
        <f t="shared" si="1"/>
        <v>18</v>
      </c>
      <c r="J8" s="14"/>
    </row>
    <row r="9" ht="54" customHeight="1" spans="1:10">
      <c r="A9" s="7">
        <v>6</v>
      </c>
      <c r="B9" s="3"/>
      <c r="C9" s="8" t="s">
        <v>26</v>
      </c>
      <c r="D9" s="8" t="s">
        <v>14</v>
      </c>
      <c r="E9" s="8" t="s">
        <v>27</v>
      </c>
      <c r="F9" s="8">
        <v>57</v>
      </c>
      <c r="G9" s="6">
        <v>30.17</v>
      </c>
      <c r="H9" s="6">
        <f t="shared" si="0"/>
        <v>10.02</v>
      </c>
      <c r="I9" s="6">
        <f t="shared" si="1"/>
        <v>12</v>
      </c>
      <c r="J9" s="14"/>
    </row>
    <row r="10" ht="54" customHeight="1" spans="1:10">
      <c r="A10" s="7">
        <v>7</v>
      </c>
      <c r="B10" s="3"/>
      <c r="C10" s="8" t="s">
        <v>28</v>
      </c>
      <c r="D10" s="8" t="s">
        <v>17</v>
      </c>
      <c r="E10" s="8" t="s">
        <v>29</v>
      </c>
      <c r="F10" s="8">
        <v>525</v>
      </c>
      <c r="G10" s="6">
        <v>521.28</v>
      </c>
      <c r="H10" s="6">
        <f t="shared" si="0"/>
        <v>173.06</v>
      </c>
      <c r="I10" s="6">
        <v>199.99</v>
      </c>
      <c r="J10" s="15"/>
    </row>
    <row r="11" ht="54" customHeight="1" spans="1:10">
      <c r="A11" s="7">
        <v>8</v>
      </c>
      <c r="B11" s="3"/>
      <c r="C11" s="8" t="s">
        <v>30</v>
      </c>
      <c r="D11" s="8" t="s">
        <v>24</v>
      </c>
      <c r="E11" s="8" t="s">
        <v>31</v>
      </c>
      <c r="F11" s="8">
        <v>523</v>
      </c>
      <c r="G11" s="6">
        <v>492.23</v>
      </c>
      <c r="H11" s="6">
        <f t="shared" si="0"/>
        <v>163.42</v>
      </c>
      <c r="I11" s="6">
        <f t="shared" ref="I11:I13" si="2">ROUND(G11*0.3976,1)</f>
        <v>195.7</v>
      </c>
      <c r="J11" s="14"/>
    </row>
    <row r="12" ht="54" customHeight="1" spans="1:10">
      <c r="A12" s="7">
        <v>9</v>
      </c>
      <c r="B12" s="3"/>
      <c r="C12" s="8" t="s">
        <v>32</v>
      </c>
      <c r="D12" s="8" t="s">
        <v>24</v>
      </c>
      <c r="E12" s="8" t="s">
        <v>33</v>
      </c>
      <c r="F12" s="9">
        <v>223.34</v>
      </c>
      <c r="G12" s="6">
        <v>176.36</v>
      </c>
      <c r="H12" s="6">
        <f t="shared" si="0"/>
        <v>58.55</v>
      </c>
      <c r="I12" s="6">
        <f t="shared" si="2"/>
        <v>70.1</v>
      </c>
      <c r="J12" s="14"/>
    </row>
    <row r="13" ht="54" customHeight="1" spans="1:10">
      <c r="A13" s="7">
        <v>10</v>
      </c>
      <c r="B13" s="3"/>
      <c r="C13" s="8" t="s">
        <v>34</v>
      </c>
      <c r="D13" s="8" t="s">
        <v>17</v>
      </c>
      <c r="E13" s="8" t="s">
        <v>35</v>
      </c>
      <c r="F13" s="9">
        <v>303</v>
      </c>
      <c r="G13" s="9">
        <v>283.82</v>
      </c>
      <c r="H13" s="9">
        <f t="shared" si="0"/>
        <v>94.23</v>
      </c>
      <c r="I13" s="6">
        <f t="shared" si="2"/>
        <v>112.8</v>
      </c>
      <c r="J13" s="14"/>
    </row>
    <row r="14" ht="45" customHeight="1" spans="1:10">
      <c r="A14" s="10" t="s">
        <v>36</v>
      </c>
      <c r="B14" s="10"/>
      <c r="C14" s="10"/>
      <c r="D14" s="10"/>
      <c r="E14" s="10"/>
      <c r="F14" s="11">
        <f>SUM(F4:F13)</f>
        <v>2945.53</v>
      </c>
      <c r="G14" s="11">
        <f>SUM(G4:G13)</f>
        <v>2510.641335</v>
      </c>
      <c r="H14" s="11">
        <f>SUM(H4:H13)</f>
        <v>833.54</v>
      </c>
      <c r="I14" s="11">
        <f>SUM(I4:I13)</f>
        <v>990.89</v>
      </c>
      <c r="J14" s="16"/>
    </row>
    <row r="15" ht="56" customHeight="1" spans="1:10">
      <c r="A15" s="5">
        <v>1</v>
      </c>
      <c r="B15" s="3" t="s">
        <v>37</v>
      </c>
      <c r="C15" s="8" t="s">
        <v>38</v>
      </c>
      <c r="D15" s="8" t="s">
        <v>14</v>
      </c>
      <c r="E15" s="8" t="s">
        <v>39</v>
      </c>
      <c r="F15" s="8">
        <v>246.24</v>
      </c>
      <c r="G15" s="12"/>
      <c r="H15" s="13"/>
      <c r="I15" s="13"/>
      <c r="J15" s="17"/>
    </row>
    <row r="16" ht="56" customHeight="1" spans="1:10">
      <c r="A16" s="5">
        <v>2</v>
      </c>
      <c r="B16" s="3"/>
      <c r="C16" s="8" t="s">
        <v>40</v>
      </c>
      <c r="D16" s="8" t="s">
        <v>24</v>
      </c>
      <c r="E16" s="8" t="s">
        <v>41</v>
      </c>
      <c r="F16" s="8">
        <v>343</v>
      </c>
      <c r="G16" s="12"/>
      <c r="H16" s="13"/>
      <c r="I16" s="13"/>
      <c r="J16" s="17"/>
    </row>
    <row r="17" ht="56" customHeight="1" spans="1:10">
      <c r="A17" s="5">
        <v>3</v>
      </c>
      <c r="B17" s="3"/>
      <c r="C17" s="8" t="s">
        <v>42</v>
      </c>
      <c r="D17" s="8" t="s">
        <v>24</v>
      </c>
      <c r="E17" s="8" t="s">
        <v>43</v>
      </c>
      <c r="F17" s="8">
        <v>250</v>
      </c>
      <c r="G17" s="12"/>
      <c r="H17" s="13"/>
      <c r="I17" s="13"/>
      <c r="J17" s="17"/>
    </row>
  </sheetData>
  <mergeCells count="8">
    <mergeCell ref="A1:J1"/>
    <mergeCell ref="A2:J2"/>
    <mergeCell ref="A14:E14"/>
    <mergeCell ref="G15:J15"/>
    <mergeCell ref="G16:J16"/>
    <mergeCell ref="G17:J17"/>
    <mergeCell ref="B4:B13"/>
    <mergeCell ref="B15:B17"/>
  </mergeCells>
  <pageMargins left="0.75" right="0.472222222222222" top="0.432638888888889" bottom="0.314583333333333" header="0.236111111111111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甘沅玄</dc:creator>
  <cp:lastModifiedBy>小甘</cp:lastModifiedBy>
  <dcterms:created xsi:type="dcterms:W3CDTF">2025-05-23T01:29:00Z</dcterms:created>
  <dcterms:modified xsi:type="dcterms:W3CDTF">2025-06-12T02:40:52Z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1209C88685B545C18A70E43BE26D739D_13</vt:lpwstr>
  </property>
  <property fmtid="{D5CDD505-2E9C-101B-9397-08002B2CF9AE}" pid="3" name="KSOProductBuildVer">
    <vt:lpwstr>2052-11.1.0.11636</vt:lpwstr>
  </property>
</Properties>
</file>