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75"/>
  </bookViews>
  <sheets>
    <sheet name="收入" sheetId="1" r:id="rId1"/>
  </sheets>
  <definedNames>
    <definedName name="_xlnm.Print_Area" localSheetId="0">收入!$A$1:$F$28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<sst xmlns="http://schemas.openxmlformats.org/spreadsheetml/2006/main" count="33">
  <si>
    <t>附表1</t>
  </si>
  <si>
    <t>新兴县2017年一般公共预算收支调整情况表之一</t>
  </si>
  <si>
    <t>单位：万元</t>
  </si>
  <si>
    <t>项目</t>
  </si>
  <si>
    <t>2017年安排数</t>
  </si>
  <si>
    <t>调整数</t>
  </si>
  <si>
    <t>与年初安排对比</t>
  </si>
  <si>
    <t>说明</t>
  </si>
  <si>
    <t>增、减额</t>
  </si>
  <si>
    <r>
      <rPr>
        <b/>
        <sz val="12"/>
        <rFont val="宋体"/>
        <charset val="134"/>
      </rPr>
      <t>增、减</t>
    </r>
    <r>
      <rPr>
        <b/>
        <sz val="12"/>
        <rFont val="Times New Roman"/>
        <charset val="134"/>
      </rPr>
      <t>%</t>
    </r>
  </si>
  <si>
    <t>一、税收收入</t>
  </si>
  <si>
    <t xml:space="preserve">         增值税</t>
  </si>
  <si>
    <t xml:space="preserve">         企业所得税</t>
  </si>
  <si>
    <t xml:space="preserve">         个人所得税</t>
  </si>
  <si>
    <t xml:space="preserve">         耕地占用税</t>
  </si>
  <si>
    <t xml:space="preserve">         契税</t>
  </si>
  <si>
    <t xml:space="preserve">         其他各税</t>
  </si>
  <si>
    <t>二、非税收入</t>
  </si>
  <si>
    <t xml:space="preserve">   1、罚没收入</t>
  </si>
  <si>
    <t xml:space="preserve">   2、行政事业性收费收入</t>
  </si>
  <si>
    <t xml:space="preserve">   3、专项收入</t>
  </si>
  <si>
    <t xml:space="preserve">   4、国有资本经营收入</t>
  </si>
  <si>
    <t xml:space="preserve">   5、国有资源(资产)有偿使用收入</t>
  </si>
  <si>
    <t xml:space="preserve">   6、其他收入</t>
  </si>
  <si>
    <t xml:space="preserve">   7、政府住房基金收入</t>
  </si>
  <si>
    <t xml:space="preserve">    一般公共预算收入合计</t>
  </si>
  <si>
    <t xml:space="preserve">        上级补助收入(含税收返还)</t>
  </si>
  <si>
    <t xml:space="preserve">        上年结转结余</t>
  </si>
  <si>
    <t xml:space="preserve">        调入资金</t>
  </si>
  <si>
    <t>国有资本1869万；预算外6000万；政府性基金31964万；医疗服务10000万</t>
  </si>
  <si>
    <t xml:space="preserve">        动用预算稳定调节基金</t>
  </si>
  <si>
    <t xml:space="preserve">        债务转贷收入</t>
  </si>
  <si>
    <t xml:space="preserve">     收入总计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</si>
</sst>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2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 applyProtection="0"/>
    <xf numFmtId="0" fontId="8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/>
    <xf numFmtId="0" fontId="12" fillId="0" borderId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76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76" fontId="1" fillId="0" borderId="2" xfId="0" applyNumberFormat="1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Fill="1" applyBorder="1"/>
    <xf numFmtId="176" fontId="0" fillId="0" borderId="2" xfId="0" applyNumberFormat="1" applyFont="1" applyBorder="1"/>
    <xf numFmtId="0" fontId="0" fillId="0" borderId="2" xfId="0" applyBorder="1"/>
    <xf numFmtId="0" fontId="7" fillId="0" borderId="2" xfId="0" applyFont="1" applyBorder="1"/>
    <xf numFmtId="0" fontId="1" fillId="0" borderId="2" xfId="0" applyFont="1" applyBorder="1" applyAlignment="1">
      <alignment horizontal="left"/>
    </xf>
    <xf numFmtId="0" fontId="0" fillId="0" borderId="2" xfId="0" applyFont="1" applyBorder="1"/>
    <xf numFmtId="0" fontId="5" fillId="0" borderId="2" xfId="0" applyFont="1" applyBorder="1"/>
    <xf numFmtId="0" fontId="5" fillId="0" borderId="2" xfId="0" applyFont="1" applyFill="1" applyBorder="1"/>
    <xf numFmtId="0" fontId="6" fillId="0" borderId="2" xfId="0" applyFont="1" applyBorder="1"/>
    <xf numFmtId="176" fontId="0" fillId="0" borderId="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left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8"/>
  <sheetViews>
    <sheetView tabSelected="1" topLeftCell="A10" workbookViewId="0">
      <selection activeCell="F26" sqref="F26"/>
    </sheetView>
  </sheetViews>
  <sheetFormatPr defaultColWidth="9" defaultRowHeight="14.25" outlineLevelCol="5"/>
  <cols>
    <col min="1" max="1" width="45.25" customWidth="1"/>
    <col min="2" max="2" width="13.25" style="2" customWidth="1"/>
    <col min="3" max="3" width="12.375" customWidth="1"/>
    <col min="4" max="4" width="13" customWidth="1"/>
    <col min="5" max="5" width="11.875" style="3" customWidth="1"/>
    <col min="6" max="6" width="39.875" customWidth="1"/>
  </cols>
  <sheetData>
    <row r="1" ht="21.75" customHeight="1" spans="1:1">
      <c r="A1" t="s">
        <v>0</v>
      </c>
    </row>
    <row r="2" ht="22.5" spans="1:6">
      <c r="A2" s="4" t="s">
        <v>1</v>
      </c>
      <c r="B2" s="5"/>
      <c r="C2" s="5"/>
      <c r="D2" s="5"/>
      <c r="E2" s="5"/>
      <c r="F2" s="5"/>
    </row>
    <row r="4" spans="6:6">
      <c r="F4" s="6" t="s">
        <v>2</v>
      </c>
    </row>
    <row r="5" ht="25.15" customHeight="1" spans="1:6">
      <c r="A5" s="7" t="s">
        <v>3</v>
      </c>
      <c r="B5" s="8" t="s">
        <v>4</v>
      </c>
      <c r="C5" s="7" t="s">
        <v>5</v>
      </c>
      <c r="D5" s="9" t="s">
        <v>6</v>
      </c>
      <c r="E5" s="9"/>
      <c r="F5" s="7" t="s">
        <v>7</v>
      </c>
    </row>
    <row r="6" ht="25.15" customHeight="1" spans="1:6">
      <c r="A6" s="10"/>
      <c r="B6" s="11"/>
      <c r="C6" s="10"/>
      <c r="D6" s="9" t="s">
        <v>8</v>
      </c>
      <c r="E6" s="12" t="s">
        <v>9</v>
      </c>
      <c r="F6" s="10"/>
    </row>
    <row r="7" s="1" customFormat="1" ht="21" customHeight="1" spans="1:6">
      <c r="A7" s="13" t="s">
        <v>10</v>
      </c>
      <c r="B7" s="14">
        <f>SUM(B8:B13)</f>
        <v>114770</v>
      </c>
      <c r="C7" s="15">
        <v>99776</v>
      </c>
      <c r="D7" s="13">
        <f t="shared" ref="D7:D28" si="0">C7-B7</f>
        <v>-14994</v>
      </c>
      <c r="E7" s="16">
        <f t="shared" ref="E7:E24" si="1">D7/B7*100</f>
        <v>-13.0643896488629</v>
      </c>
      <c r="F7" s="17"/>
    </row>
    <row r="8" ht="21" customHeight="1" spans="1:6">
      <c r="A8" s="13" t="s">
        <v>11</v>
      </c>
      <c r="B8" s="18">
        <v>24598</v>
      </c>
      <c r="C8" s="19">
        <v>22810</v>
      </c>
      <c r="D8" s="13">
        <f t="shared" si="0"/>
        <v>-1788</v>
      </c>
      <c r="E8" s="20">
        <f t="shared" si="1"/>
        <v>-7.26888364907716</v>
      </c>
      <c r="F8" s="21"/>
    </row>
    <row r="9" ht="21" customHeight="1" spans="1:6">
      <c r="A9" s="13" t="s">
        <v>12</v>
      </c>
      <c r="B9" s="18">
        <v>5955</v>
      </c>
      <c r="C9" s="19">
        <v>6722</v>
      </c>
      <c r="D9" s="13">
        <f t="shared" si="0"/>
        <v>767</v>
      </c>
      <c r="E9" s="20">
        <f t="shared" si="1"/>
        <v>12.879932829555</v>
      </c>
      <c r="F9" s="22"/>
    </row>
    <row r="10" ht="21" customHeight="1" spans="1:6">
      <c r="A10" s="13" t="s">
        <v>13</v>
      </c>
      <c r="B10" s="18">
        <v>31829</v>
      </c>
      <c r="C10" s="19">
        <v>26362</v>
      </c>
      <c r="D10" s="13">
        <f t="shared" si="0"/>
        <v>-5467</v>
      </c>
      <c r="E10" s="20">
        <f t="shared" si="1"/>
        <v>-17.1761601055641</v>
      </c>
      <c r="F10" s="22"/>
    </row>
    <row r="11" ht="21" customHeight="1" spans="1:6">
      <c r="A11" s="23" t="s">
        <v>14</v>
      </c>
      <c r="B11" s="18">
        <v>12251</v>
      </c>
      <c r="C11" s="19">
        <v>12213</v>
      </c>
      <c r="D11" s="13">
        <f t="shared" si="0"/>
        <v>-38</v>
      </c>
      <c r="E11" s="20">
        <f t="shared" si="1"/>
        <v>-0.310178760917476</v>
      </c>
      <c r="F11" s="22"/>
    </row>
    <row r="12" ht="21" customHeight="1" spans="1:6">
      <c r="A12" s="23" t="s">
        <v>15</v>
      </c>
      <c r="B12" s="18">
        <v>10520</v>
      </c>
      <c r="C12" s="19">
        <v>12008</v>
      </c>
      <c r="D12" s="13">
        <f t="shared" si="0"/>
        <v>1488</v>
      </c>
      <c r="E12" s="20">
        <f t="shared" si="1"/>
        <v>14.1444866920152</v>
      </c>
      <c r="F12" s="22"/>
    </row>
    <row r="13" s="1" customFormat="1" ht="21" customHeight="1" spans="1:6">
      <c r="A13" s="13" t="s">
        <v>16</v>
      </c>
      <c r="B13" s="18">
        <v>29617</v>
      </c>
      <c r="C13" s="19">
        <v>19661</v>
      </c>
      <c r="D13" s="24">
        <f t="shared" si="0"/>
        <v>-9956</v>
      </c>
      <c r="E13" s="20">
        <f t="shared" si="1"/>
        <v>-33.6158287470034</v>
      </c>
      <c r="F13" s="22"/>
    </row>
    <row r="14" s="1" customFormat="1" ht="21" customHeight="1" spans="1:6">
      <c r="A14" s="23" t="s">
        <v>17</v>
      </c>
      <c r="B14" s="25">
        <f>SUM(B15:B21)</f>
        <v>70343</v>
      </c>
      <c r="C14" s="26">
        <v>65143</v>
      </c>
      <c r="D14" s="13">
        <f t="shared" si="0"/>
        <v>-5200</v>
      </c>
      <c r="E14" s="16">
        <f t="shared" si="1"/>
        <v>-7.39234891886897</v>
      </c>
      <c r="F14" s="27"/>
    </row>
    <row r="15" ht="21" customHeight="1" spans="1:6">
      <c r="A15" s="13" t="s">
        <v>18</v>
      </c>
      <c r="B15" s="18">
        <v>1442</v>
      </c>
      <c r="C15" s="19">
        <v>1650</v>
      </c>
      <c r="D15" s="24">
        <f t="shared" si="0"/>
        <v>208</v>
      </c>
      <c r="E15" s="20">
        <f t="shared" si="1"/>
        <v>14.4244105409154</v>
      </c>
      <c r="F15" s="21"/>
    </row>
    <row r="16" ht="21" customHeight="1" spans="1:6">
      <c r="A16" s="13" t="s">
        <v>19</v>
      </c>
      <c r="B16" s="18">
        <v>6021</v>
      </c>
      <c r="C16" s="19">
        <v>6000</v>
      </c>
      <c r="D16" s="24">
        <f t="shared" si="0"/>
        <v>-21</v>
      </c>
      <c r="E16" s="20">
        <f t="shared" si="1"/>
        <v>-0.348779272546089</v>
      </c>
      <c r="F16" s="21"/>
    </row>
    <row r="17" s="1" customFormat="1" ht="21" customHeight="1" spans="1:6">
      <c r="A17" s="13" t="s">
        <v>20</v>
      </c>
      <c r="B17" s="18">
        <v>5204</v>
      </c>
      <c r="C17" s="19">
        <v>4700</v>
      </c>
      <c r="D17" s="24">
        <f t="shared" si="0"/>
        <v>-504</v>
      </c>
      <c r="E17" s="20">
        <f t="shared" si="1"/>
        <v>-9.68485780169101</v>
      </c>
      <c r="F17" s="21"/>
    </row>
    <row r="18" ht="21" customHeight="1" spans="1:6">
      <c r="A18" s="13" t="s">
        <v>21</v>
      </c>
      <c r="B18" s="18"/>
      <c r="C18" s="19"/>
      <c r="D18" s="24">
        <f t="shared" si="0"/>
        <v>0</v>
      </c>
      <c r="E18" s="28" t="e">
        <f t="shared" si="1"/>
        <v>#DIV/0!</v>
      </c>
      <c r="F18" s="21"/>
    </row>
    <row r="19" ht="21" customHeight="1" spans="1:6">
      <c r="A19" s="13" t="s">
        <v>22</v>
      </c>
      <c r="B19" s="18">
        <v>22000</v>
      </c>
      <c r="C19" s="19">
        <v>45378</v>
      </c>
      <c r="D19" s="24">
        <f t="shared" si="0"/>
        <v>23378</v>
      </c>
      <c r="E19" s="28">
        <f t="shared" si="1"/>
        <v>106.263636363636</v>
      </c>
      <c r="F19" s="21"/>
    </row>
    <row r="20" ht="21" customHeight="1" spans="1:6">
      <c r="A20" s="23" t="s">
        <v>23</v>
      </c>
      <c r="B20" s="18">
        <v>35156</v>
      </c>
      <c r="C20" s="19">
        <v>6120</v>
      </c>
      <c r="D20" s="24">
        <f t="shared" si="0"/>
        <v>-29036</v>
      </c>
      <c r="E20" s="20">
        <f t="shared" si="1"/>
        <v>-82.5918762088975</v>
      </c>
      <c r="F20" s="21"/>
    </row>
    <row r="21" ht="21" customHeight="1" spans="1:6">
      <c r="A21" s="23" t="s">
        <v>24</v>
      </c>
      <c r="B21" s="18">
        <v>520</v>
      </c>
      <c r="C21" s="19">
        <v>1295</v>
      </c>
      <c r="D21" s="24">
        <f t="shared" si="0"/>
        <v>775</v>
      </c>
      <c r="E21" s="20">
        <f t="shared" si="1"/>
        <v>149.038461538462</v>
      </c>
      <c r="F21" s="21"/>
    </row>
    <row r="22" s="1" customFormat="1" ht="21" customHeight="1" spans="1:6">
      <c r="A22" s="23" t="s">
        <v>25</v>
      </c>
      <c r="B22" s="25">
        <f>B7+B14</f>
        <v>185113</v>
      </c>
      <c r="C22" s="26">
        <v>164919</v>
      </c>
      <c r="D22" s="13">
        <f t="shared" si="0"/>
        <v>-20194</v>
      </c>
      <c r="E22" s="16">
        <f t="shared" si="1"/>
        <v>-10.9090123330074</v>
      </c>
      <c r="F22" s="13"/>
    </row>
    <row r="23" ht="21.75" customHeight="1" spans="1:6">
      <c r="A23" s="23" t="s">
        <v>26</v>
      </c>
      <c r="B23" s="18">
        <v>110372</v>
      </c>
      <c r="C23" s="19">
        <v>184608</v>
      </c>
      <c r="D23" s="24">
        <f t="shared" si="0"/>
        <v>74236</v>
      </c>
      <c r="E23" s="20">
        <f t="shared" si="1"/>
        <v>67.2598122712282</v>
      </c>
      <c r="F23" s="21"/>
    </row>
    <row r="24" ht="21" customHeight="1" spans="1:6">
      <c r="A24" s="23" t="s">
        <v>27</v>
      </c>
      <c r="B24" s="18">
        <v>388</v>
      </c>
      <c r="C24" s="19"/>
      <c r="D24" s="24">
        <f t="shared" si="0"/>
        <v>-388</v>
      </c>
      <c r="E24" s="20">
        <f t="shared" si="1"/>
        <v>-100</v>
      </c>
      <c r="F24" s="21"/>
    </row>
    <row r="25" ht="28.5" spans="1:6">
      <c r="A25" s="23" t="s">
        <v>28</v>
      </c>
      <c r="B25" s="18"/>
      <c r="C25" s="19">
        <v>49833</v>
      </c>
      <c r="D25" s="24">
        <f t="shared" si="0"/>
        <v>49833</v>
      </c>
      <c r="E25" s="20"/>
      <c r="F25" s="29" t="s">
        <v>29</v>
      </c>
    </row>
    <row r="26" ht="21" customHeight="1" spans="1:6">
      <c r="A26" s="23" t="s">
        <v>30</v>
      </c>
      <c r="B26" s="18"/>
      <c r="C26" s="19">
        <v>3256</v>
      </c>
      <c r="D26" s="24">
        <f t="shared" si="0"/>
        <v>3256</v>
      </c>
      <c r="E26" s="20"/>
      <c r="F26" s="21"/>
    </row>
    <row r="27" ht="21.75" customHeight="1" spans="1:6">
      <c r="A27" s="30" t="s">
        <v>31</v>
      </c>
      <c r="B27" s="18"/>
      <c r="C27" s="19">
        <v>56820</v>
      </c>
      <c r="D27" s="24">
        <f t="shared" si="0"/>
        <v>56820</v>
      </c>
      <c r="E27" s="20"/>
      <c r="F27" s="21"/>
    </row>
    <row r="28" s="1" customFormat="1" ht="21" customHeight="1" spans="1:6">
      <c r="A28" s="23" t="s">
        <v>32</v>
      </c>
      <c r="B28" s="25">
        <f>SUM(B22:B27)</f>
        <v>295873</v>
      </c>
      <c r="C28" s="26">
        <f>SUM(C22:C27)</f>
        <v>459436</v>
      </c>
      <c r="D28" s="13">
        <f t="shared" si="0"/>
        <v>163563</v>
      </c>
      <c r="E28" s="16">
        <f>D28/B28*100</f>
        <v>55.2814890172473</v>
      </c>
      <c r="F28" s="13"/>
    </row>
  </sheetData>
  <mergeCells count="6">
    <mergeCell ref="A2:F2"/>
    <mergeCell ref="D5:E5"/>
    <mergeCell ref="A5:A6"/>
    <mergeCell ref="B5:B6"/>
    <mergeCell ref="C5:C6"/>
    <mergeCell ref="F5:F6"/>
  </mergeCells>
  <printOptions horizontalCentered="1"/>
  <pageMargins left="0.314583333333333" right="0.314583333333333" top="0" bottom="0.196527777777778" header="0.0388888888888889" footer="0.196527777777778"/>
  <pageSetup paperSize="9" scale="85" firstPageNumber="4294963191" orientation="landscape" useFirstPageNumber="1"/>
  <headerFooter alignWithMargins="0">
    <oddFooter>&amp;C-1-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未定义</cp:lastModifiedBy>
  <dcterms:created xsi:type="dcterms:W3CDTF">2017-12-25T00:55:00Z</dcterms:created>
  <cp:lastPrinted>2017-12-25T12:05:00Z</cp:lastPrinted>
  <dcterms:modified xsi:type="dcterms:W3CDTF">2017-12-27T07:10:17Z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2052-10.8.0.6157</vt:lpwstr>
  </property>
</Properties>
</file>