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05" windowWidth="23235" windowHeight="9030"/>
  </bookViews>
  <sheets>
    <sheet name="基金收入" sheetId="1" r:id="rId1"/>
  </sheets>
  <definedNames>
    <definedName name="_xlnm.Print_Area" localSheetId="0">基金收入!$A$1:$F$23</definedName>
    <definedName name="地区名称">#REF!</definedName>
  </definedNames>
  <calcPr calcId="144525"/>
</workbook>
</file>

<file path=xl/calcChain.xml><?xml version="1.0" encoding="utf-8"?>
<calcChain xmlns="http://schemas.openxmlformats.org/spreadsheetml/2006/main">
  <c r="C23" i="1" l="1"/>
  <c r="D22" i="1"/>
  <c r="D21" i="1"/>
  <c r="E20" i="1"/>
  <c r="D20" i="1"/>
  <c r="D19" i="1"/>
  <c r="C18" i="1"/>
  <c r="B18" i="1"/>
  <c r="B23" i="1" s="1"/>
  <c r="D17" i="1"/>
  <c r="E17" i="1" s="1"/>
  <c r="D16" i="1"/>
  <c r="D15" i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D18" i="1" s="1"/>
  <c r="D23" i="1" l="1"/>
  <c r="E23" i="1" s="1"/>
  <c r="E18" i="1"/>
  <c r="E7" i="1"/>
</calcChain>
</file>

<file path=xl/sharedStrings.xml><?xml version="1.0" encoding="utf-8"?>
<sst xmlns="http://schemas.openxmlformats.org/spreadsheetml/2006/main" count="27" uniqueCount="27">
  <si>
    <t>附表3</t>
  </si>
  <si>
    <t>单位：万元</t>
  </si>
  <si>
    <t>项目</t>
  </si>
  <si>
    <t>2017年安排数</t>
  </si>
  <si>
    <t>调整数</t>
  </si>
  <si>
    <t>与年初安排对比</t>
  </si>
  <si>
    <t>说明</t>
  </si>
  <si>
    <t>增、减额</t>
  </si>
  <si>
    <r>
      <t>增、减</t>
    </r>
    <r>
      <rPr>
        <b/>
        <sz val="12"/>
        <rFont val="Times New Roman"/>
        <family val="1"/>
      </rPr>
      <t>%</t>
    </r>
  </si>
  <si>
    <t>一、散装水泥专项资金收入</t>
  </si>
  <si>
    <t>二、新型墙体材料专项基金收入</t>
  </si>
  <si>
    <t>三、政府住房基金收入</t>
  </si>
  <si>
    <t>四、城市公用事业附加收入</t>
  </si>
  <si>
    <t>五、农业土地开发资金收入</t>
  </si>
  <si>
    <t>七、彩票公益金收入</t>
  </si>
  <si>
    <t>八、城市基础设施配套费收入</t>
  </si>
  <si>
    <t>九、水土保持补偿费收入</t>
  </si>
  <si>
    <t>十、污水处理费收入</t>
  </si>
  <si>
    <t>十一、其他政府性基金收入</t>
  </si>
  <si>
    <t>收入合计</t>
  </si>
  <si>
    <t xml:space="preserve">    政府性基金补助收入</t>
  </si>
  <si>
    <t xml:space="preserve">    上年结转结余</t>
  </si>
  <si>
    <t xml:space="preserve">    调入资金</t>
  </si>
  <si>
    <t xml:space="preserve">    债务转贷收入</t>
  </si>
  <si>
    <t>收入总计</t>
  </si>
  <si>
    <t>新兴县2017年政府性基金收支调整情况表之一</t>
    <phoneticPr fontId="2" type="noConversion"/>
  </si>
  <si>
    <t>六、国有土地使用权出让金收入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</si>
</sst>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indexed="8"/>
      <name val="Times New Roman"/>
      <family val="1"/>
    </font>
    <font>
      <b/>
      <sz val="12"/>
      <color indexed="8"/>
      <name val="宋体"/>
      <family val="3"/>
      <charset val="134"/>
    </font>
    <font>
      <b/>
      <sz val="12"/>
      <name val="Times New Roman"/>
      <family val="1"/>
    </font>
    <font>
      <b/>
      <sz val="11"/>
      <name val="宋体"/>
      <family val="3"/>
      <charset val="134"/>
    </font>
    <font>
      <sz val="12"/>
      <name val="黑体"/>
      <family val="3"/>
      <charset val="134"/>
    </font>
    <font>
      <b/>
      <sz val="12"/>
      <name val="黑体"/>
      <family val="3"/>
      <charset val="134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2" fillId="0" borderId="0"/>
    <xf numFmtId="0" fontId="1" fillId="0" borderId="0" applyProtection="0"/>
    <xf numFmtId="0" fontId="12" fillId="0" borderId="0" applyProtection="0">
      <alignment vertical="center"/>
    </xf>
  </cellStyleXfs>
  <cellXfs count="26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3" fontId="9" fillId="2" borderId="2" xfId="0" applyNumberFormat="1" applyFont="1" applyFill="1" applyBorder="1" applyAlignment="1" applyProtection="1">
      <alignment vertical="center"/>
      <protection locked="0"/>
    </xf>
    <xf numFmtId="0" fontId="3" fillId="0" borderId="2" xfId="0" applyFont="1" applyBorder="1"/>
    <xf numFmtId="0" fontId="1" fillId="0" borderId="2" xfId="0" applyFont="1" applyFill="1" applyBorder="1"/>
    <xf numFmtId="0" fontId="0" fillId="0" borderId="2" xfId="0" applyFont="1" applyBorder="1"/>
    <xf numFmtId="2" fontId="0" fillId="0" borderId="2" xfId="0" applyNumberFormat="1" applyFont="1" applyBorder="1"/>
    <xf numFmtId="0" fontId="5" fillId="0" borderId="2" xfId="0" applyFont="1" applyBorder="1"/>
    <xf numFmtId="0" fontId="5" fillId="0" borderId="0" xfId="0" applyFont="1"/>
    <xf numFmtId="0" fontId="5" fillId="0" borderId="2" xfId="0" applyFont="1" applyFill="1" applyBorder="1"/>
    <xf numFmtId="0" fontId="0" fillId="0" borderId="2" xfId="0" applyBorder="1"/>
    <xf numFmtId="0" fontId="10" fillId="2" borderId="2" xfId="0" applyFont="1" applyFill="1" applyBorder="1" applyAlignment="1" applyProtection="1">
      <alignment horizontal="center"/>
      <protection locked="0"/>
    </xf>
    <xf numFmtId="0" fontId="7" fillId="0" borderId="2" xfId="0" applyFont="1" applyBorder="1"/>
    <xf numFmtId="0" fontId="0" fillId="0" borderId="0" xfId="0" applyFont="1"/>
    <xf numFmtId="0" fontId="9" fillId="2" borderId="2" xfId="0" applyFont="1" applyFill="1" applyBorder="1" applyProtection="1">
      <protection locked="0"/>
    </xf>
    <xf numFmtId="0" fontId="11" fillId="2" borderId="2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 2 2" xfId="2"/>
    <cellStyle name="常规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Zeros="0" tabSelected="1" topLeftCell="A4" workbookViewId="0">
      <selection activeCell="B14" sqref="B14"/>
    </sheetView>
  </sheetViews>
  <sheetFormatPr defaultColWidth="9" defaultRowHeight="14.25"/>
  <cols>
    <col min="1" max="1" width="37.5" customWidth="1"/>
    <col min="2" max="2" width="13.25" style="1" customWidth="1"/>
    <col min="3" max="3" width="12.375" customWidth="1"/>
    <col min="4" max="4" width="13" customWidth="1"/>
    <col min="5" max="5" width="11.875" customWidth="1"/>
    <col min="6" max="6" width="39.5" customWidth="1"/>
  </cols>
  <sheetData>
    <row r="1" spans="1:6" ht="26.25" customHeight="1">
      <c r="A1" t="s">
        <v>0</v>
      </c>
    </row>
    <row r="2" spans="1:6" ht="22.5">
      <c r="A2" s="19" t="s">
        <v>25</v>
      </c>
      <c r="B2" s="20"/>
      <c r="C2" s="20"/>
      <c r="D2" s="20"/>
      <c r="E2" s="20"/>
      <c r="F2" s="20"/>
    </row>
    <row r="3" spans="1:6" ht="10.5" customHeight="1"/>
    <row r="4" spans="1:6">
      <c r="F4" s="2" t="s">
        <v>1</v>
      </c>
    </row>
    <row r="5" spans="1:6" ht="25.15" customHeight="1">
      <c r="A5" s="21" t="s">
        <v>2</v>
      </c>
      <c r="B5" s="23" t="s">
        <v>3</v>
      </c>
      <c r="C5" s="21" t="s">
        <v>4</v>
      </c>
      <c r="D5" s="25" t="s">
        <v>5</v>
      </c>
      <c r="E5" s="25"/>
      <c r="F5" s="25" t="s">
        <v>6</v>
      </c>
    </row>
    <row r="6" spans="1:6" ht="25.15" customHeight="1">
      <c r="A6" s="22"/>
      <c r="B6" s="24"/>
      <c r="C6" s="22"/>
      <c r="D6" s="3" t="s">
        <v>7</v>
      </c>
      <c r="E6" s="4" t="s">
        <v>8</v>
      </c>
      <c r="F6" s="25"/>
    </row>
    <row r="7" spans="1:6" s="11" customFormat="1" ht="20.25" customHeight="1">
      <c r="A7" s="5" t="s">
        <v>9</v>
      </c>
      <c r="B7" s="6"/>
      <c r="C7" s="7"/>
      <c r="D7" s="8">
        <f t="shared" ref="D7:D21" si="0">C7-B7</f>
        <v>0</v>
      </c>
      <c r="E7" s="9" t="e">
        <f>D7/B7*100</f>
        <v>#DIV/0!</v>
      </c>
      <c r="F7" s="10"/>
    </row>
    <row r="8" spans="1:6" ht="20.25" customHeight="1">
      <c r="A8" s="5" t="s">
        <v>10</v>
      </c>
      <c r="B8" s="6">
        <v>100</v>
      </c>
      <c r="C8" s="12">
        <v>98</v>
      </c>
      <c r="D8" s="8">
        <f t="shared" si="0"/>
        <v>-2</v>
      </c>
      <c r="E8" s="9">
        <f t="shared" ref="E8:E23" si="1">D8/B8*100</f>
        <v>-2</v>
      </c>
      <c r="F8" s="13"/>
    </row>
    <row r="9" spans="1:6" ht="20.25" customHeight="1">
      <c r="A9" s="5" t="s">
        <v>11</v>
      </c>
      <c r="B9" s="6"/>
      <c r="C9" s="12"/>
      <c r="D9" s="8">
        <f t="shared" si="0"/>
        <v>0</v>
      </c>
      <c r="E9" s="9" t="e">
        <f t="shared" si="1"/>
        <v>#DIV/0!</v>
      </c>
      <c r="F9" s="13"/>
    </row>
    <row r="10" spans="1:6" ht="20.25" customHeight="1">
      <c r="A10" s="5" t="s">
        <v>12</v>
      </c>
      <c r="B10" s="6">
        <v>1662</v>
      </c>
      <c r="C10" s="12">
        <v>793</v>
      </c>
      <c r="D10" s="8">
        <f t="shared" si="0"/>
        <v>-869</v>
      </c>
      <c r="E10" s="9">
        <f t="shared" si="1"/>
        <v>-52.28640192539109</v>
      </c>
      <c r="F10" s="13"/>
    </row>
    <row r="11" spans="1:6" ht="20.25" customHeight="1">
      <c r="A11" s="5" t="s">
        <v>13</v>
      </c>
      <c r="B11" s="6">
        <v>500</v>
      </c>
      <c r="C11" s="12">
        <v>2896</v>
      </c>
      <c r="D11" s="8">
        <f t="shared" si="0"/>
        <v>2396</v>
      </c>
      <c r="E11" s="9">
        <f t="shared" si="1"/>
        <v>479.2</v>
      </c>
      <c r="F11" s="13"/>
    </row>
    <row r="12" spans="1:6" ht="20.25" customHeight="1">
      <c r="A12" s="5" t="s">
        <v>26</v>
      </c>
      <c r="B12" s="6">
        <v>45948</v>
      </c>
      <c r="C12" s="12">
        <v>141118</v>
      </c>
      <c r="D12" s="8">
        <f t="shared" si="0"/>
        <v>95170</v>
      </c>
      <c r="E12" s="9">
        <f t="shared" si="1"/>
        <v>207.12544615652476</v>
      </c>
      <c r="F12" s="13"/>
    </row>
    <row r="13" spans="1:6" ht="20.25" customHeight="1">
      <c r="A13" s="5" t="s">
        <v>14</v>
      </c>
      <c r="B13" s="6">
        <v>150</v>
      </c>
      <c r="C13" s="12">
        <v>420</v>
      </c>
      <c r="D13" s="8">
        <f t="shared" si="0"/>
        <v>270</v>
      </c>
      <c r="E13" s="9">
        <f t="shared" si="1"/>
        <v>180</v>
      </c>
      <c r="F13" s="13"/>
    </row>
    <row r="14" spans="1:6" ht="20.25" customHeight="1">
      <c r="A14" s="5" t="s">
        <v>15</v>
      </c>
      <c r="B14" s="6">
        <v>3700</v>
      </c>
      <c r="C14" s="12">
        <v>5300</v>
      </c>
      <c r="D14" s="8">
        <f t="shared" si="0"/>
        <v>1600</v>
      </c>
      <c r="E14" s="9">
        <f t="shared" si="1"/>
        <v>43.243243243243242</v>
      </c>
      <c r="F14" s="13"/>
    </row>
    <row r="15" spans="1:6" ht="20.25" customHeight="1">
      <c r="A15" s="5" t="s">
        <v>16</v>
      </c>
      <c r="B15" s="6"/>
      <c r="C15" s="12"/>
      <c r="D15" s="8">
        <f t="shared" si="0"/>
        <v>0</v>
      </c>
      <c r="E15" s="9"/>
      <c r="F15" s="13"/>
    </row>
    <row r="16" spans="1:6" ht="20.25" customHeight="1">
      <c r="A16" s="5" t="s">
        <v>17</v>
      </c>
      <c r="B16" s="6">
        <v>940</v>
      </c>
      <c r="C16" s="12">
        <v>1450</v>
      </c>
      <c r="D16" s="8">
        <f t="shared" si="0"/>
        <v>510</v>
      </c>
      <c r="E16" s="9"/>
      <c r="F16" s="13"/>
    </row>
    <row r="17" spans="1:6" ht="20.25" customHeight="1">
      <c r="A17" s="5" t="s">
        <v>18</v>
      </c>
      <c r="B17" s="6"/>
      <c r="C17" s="7"/>
      <c r="D17" s="8">
        <f t="shared" si="0"/>
        <v>0</v>
      </c>
      <c r="E17" s="9" t="e">
        <f t="shared" si="1"/>
        <v>#DIV/0!</v>
      </c>
      <c r="F17" s="13"/>
    </row>
    <row r="18" spans="1:6" s="16" customFormat="1" ht="20.25" customHeight="1">
      <c r="A18" s="14" t="s">
        <v>19</v>
      </c>
      <c r="B18" s="15">
        <f>SUM(B7:B17)</f>
        <v>53000</v>
      </c>
      <c r="C18" s="12">
        <f>SUM(C7:C17)</f>
        <v>152075</v>
      </c>
      <c r="D18" s="15">
        <f>SUM(D7:D17)</f>
        <v>99075</v>
      </c>
      <c r="E18" s="9">
        <f t="shared" si="1"/>
        <v>186.93396226415092</v>
      </c>
      <c r="F18" s="8"/>
    </row>
    <row r="19" spans="1:6" ht="20.25" customHeight="1">
      <c r="A19" s="17" t="s">
        <v>20</v>
      </c>
      <c r="B19" s="6">
        <v>2284</v>
      </c>
      <c r="C19" s="7">
        <v>2733</v>
      </c>
      <c r="D19" s="8">
        <f>C19-B19</f>
        <v>449</v>
      </c>
      <c r="E19" s="9"/>
      <c r="F19" s="13"/>
    </row>
    <row r="20" spans="1:6" ht="20.25" customHeight="1">
      <c r="A20" s="17" t="s">
        <v>21</v>
      </c>
      <c r="B20" s="6">
        <v>101</v>
      </c>
      <c r="C20" s="7">
        <v>101</v>
      </c>
      <c r="D20" s="8">
        <f t="shared" si="0"/>
        <v>0</v>
      </c>
      <c r="E20" s="9">
        <f t="shared" si="1"/>
        <v>0</v>
      </c>
      <c r="F20" s="13"/>
    </row>
    <row r="21" spans="1:6" ht="20.25" customHeight="1">
      <c r="A21" s="17" t="s">
        <v>22</v>
      </c>
      <c r="B21" s="6"/>
      <c r="C21" s="7"/>
      <c r="D21" s="8">
        <f t="shared" si="0"/>
        <v>0</v>
      </c>
      <c r="E21" s="9"/>
      <c r="F21" s="13"/>
    </row>
    <row r="22" spans="1:6" ht="20.25" customHeight="1">
      <c r="A22" s="17" t="s">
        <v>23</v>
      </c>
      <c r="B22" s="6"/>
      <c r="C22" s="6">
        <v>12100</v>
      </c>
      <c r="D22" s="8">
        <f>C22-B22</f>
        <v>12100</v>
      </c>
      <c r="E22" s="9"/>
      <c r="F22" s="13"/>
    </row>
    <row r="23" spans="1:6" s="11" customFormat="1" ht="26.25" customHeight="1">
      <c r="A23" s="18" t="s">
        <v>24</v>
      </c>
      <c r="B23" s="15">
        <f>B18+SUM(B19:B22)</f>
        <v>55385</v>
      </c>
      <c r="C23" s="15">
        <f>C18+SUM(C19:C22)</f>
        <v>167009</v>
      </c>
      <c r="D23" s="15">
        <f>D18+SUM(D19:D22)</f>
        <v>111624</v>
      </c>
      <c r="E23" s="9">
        <f t="shared" si="1"/>
        <v>201.54193373657128</v>
      </c>
      <c r="F23" s="10"/>
    </row>
  </sheetData>
  <mergeCells count="6">
    <mergeCell ref="A2:F2"/>
    <mergeCell ref="A5:A6"/>
    <mergeCell ref="B5:B6"/>
    <mergeCell ref="C5:C6"/>
    <mergeCell ref="D5:E5"/>
    <mergeCell ref="F5:F6"/>
  </mergeCells>
  <phoneticPr fontId="2" type="noConversion"/>
  <printOptions horizontalCentered="1" verticalCentered="1"/>
  <pageMargins left="0.60972222222222228" right="0.51111111111111107" top="0.25972222222222224" bottom="0.21944444444444444" header="0.20972222222222223" footer="0.21944444444444444"/>
  <pageSetup paperSize="9" scale="85" firstPageNumber="4294963191" orientation="landscape" r:id="rId1"/>
  <headerFooter alignWithMargins="0">
    <oddFooter>&amp;C&amp;"Times New Roman,常规"
-3-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基金收入</vt:lpstr>
      <vt:lpstr>基金收入!Print_Area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未定义</cp:lastModifiedBy>
  <cp:lastPrinted>2017-12-25T01:03:25Z</cp:lastPrinted>
  <dcterms:created xsi:type="dcterms:W3CDTF">2017-12-25T00:57:31Z</dcterms:created>
  <dcterms:modified xsi:type="dcterms:W3CDTF">2017-12-27T09:48:04Z</dcterms:modified>
</cp:coreProperties>
</file>